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2/Issue_2/Brown/production/"/>
    </mc:Choice>
  </mc:AlternateContent>
  <xr:revisionPtr revIDLastSave="0" documentId="13_ncr:1_{9796B41C-2089-FB4A-8BA5-0190D2AE6C06}" xr6:coauthVersionLast="36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Citation" sheetId="4" r:id="rId1"/>
    <sheet name="Sheet1" sheetId="1" r:id="rId2"/>
    <sheet name="Sheet2" sheetId="2" r:id="rId3"/>
    <sheet name="Sheet3" sheetId="3" r:id="rId4"/>
  </sheets>
  <calcPr calcId="181029"/>
</workbook>
</file>

<file path=xl/calcChain.xml><?xml version="1.0" encoding="utf-8"?>
<calcChain xmlns="http://schemas.openxmlformats.org/spreadsheetml/2006/main">
  <c r="K2" i="1" l="1"/>
  <c r="D2" i="1"/>
  <c r="L10" i="1" l="1"/>
  <c r="L9" i="1" l="1"/>
  <c r="L8" i="1"/>
  <c r="L6" i="1" l="1"/>
  <c r="L5" i="1"/>
  <c r="L3" i="1"/>
  <c r="L2" i="1"/>
  <c r="K3" i="1" l="1"/>
  <c r="K4" i="1"/>
  <c r="K5" i="1"/>
  <c r="K6" i="1"/>
  <c r="K7" i="1"/>
  <c r="K8" i="1"/>
  <c r="K9" i="1"/>
  <c r="K10" i="1"/>
  <c r="K11" i="1"/>
  <c r="K12" i="1"/>
  <c r="K13" i="1"/>
  <c r="K14" i="1"/>
  <c r="E2" i="2" l="1"/>
  <c r="E7" i="2"/>
  <c r="E4" i="2"/>
  <c r="E3" i="2"/>
  <c r="E5" i="2"/>
  <c r="E6" i="2"/>
</calcChain>
</file>

<file path=xl/sharedStrings.xml><?xml version="1.0" encoding="utf-8"?>
<sst xmlns="http://schemas.openxmlformats.org/spreadsheetml/2006/main" count="16" uniqueCount="12">
  <si>
    <t>Video fps</t>
  </si>
  <si>
    <t>True fps</t>
  </si>
  <si>
    <t>Video duration (s)</t>
  </si>
  <si>
    <t>True duration (s)</t>
  </si>
  <si>
    <t>Crater diameter (m)</t>
  </si>
  <si>
    <t>Phases</t>
  </si>
  <si>
    <t>Crater diameter (px)</t>
  </si>
  <si>
    <t>Start frame</t>
  </si>
  <si>
    <t>End frame</t>
  </si>
  <si>
    <t>pixel size (m)</t>
  </si>
  <si>
    <t>t (s)</t>
  </si>
  <si>
    <t>Camera settings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</si>
</sst>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1" fontId="0" fillId="6" borderId="0" xfId="0" applyNumberFormat="1" applyFill="1" applyBorder="1" applyAlignment="1">
      <alignment horizontal="center" vertical="center"/>
    </xf>
    <xf numFmtId="165" fontId="0" fillId="6" borderId="0" xfId="0" applyNumberForma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38100</xdr:rowOff>
    </xdr:from>
    <xdr:to>
      <xdr:col>6</xdr:col>
      <xdr:colOff>266700</xdr:colOff>
      <xdr:row>10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4AFE36A-CC3E-0944-8009-5FAE6F4C8A0C}"/>
            </a:ext>
          </a:extLst>
        </xdr:cNvPr>
        <xdr:cNvSpPr txBox="1"/>
      </xdr:nvSpPr>
      <xdr:spPr>
        <a:xfrm>
          <a:off x="419100" y="228600"/>
          <a:ext cx="4800600" cy="176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</a:t>
          </a:r>
          <a:r>
            <a:rPr lang="en-US" sz="1100" baseline="0"/>
            <a:t> material accompanies the article:</a:t>
          </a:r>
        </a:p>
        <a:p>
          <a:endParaRPr lang="en-US" sz="1100" baseline="0"/>
        </a:p>
        <a:p>
          <a:r>
            <a:rPr lang="en-US" sz="1100"/>
            <a:t>Brown, R. J., Hernández, W., Escobar, D., Gutierrez, E., Crummy, J., Cole, R. and Tournigand, P.-Y. (2022) “Reconstruction of the 29th December 2013 Eruption of San Miguel Volcano, El Salvador, using Video, Photographs and Pyroclastic Deposits”, Volcanica, 5(2), pp. 271–293. doi: 10.30909/vol.05.02.271293.</a:t>
          </a:r>
        </a:p>
        <a:p>
          <a:endParaRPr lang="en-US" sz="1100"/>
        </a:p>
        <a:p>
          <a:r>
            <a:rPr lang="en-US" sz="1100"/>
            <a:t>Brown et al. (2022)</a:t>
          </a:r>
          <a:r>
            <a:rPr lang="en-US" sz="1100" baseline="0"/>
            <a:t> should be cited if these data are used independently of the article.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7269-53AB-F147-9B76-71EF7971B949}">
  <dimension ref="A1"/>
  <sheetViews>
    <sheetView tabSelected="1" workbookViewId="0">
      <selection activeCell="C17" sqref="C17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/>
  </sheetViews>
  <sheetFormatPr baseColWidth="10" defaultColWidth="8.83203125" defaultRowHeight="15" x14ac:dyDescent="0.2"/>
  <cols>
    <col min="1" max="2" width="8.83203125" style="1"/>
    <col min="3" max="3" width="15.33203125" style="1" bestFit="1" customWidth="1"/>
    <col min="4" max="4" width="14.33203125" style="1" bestFit="1" customWidth="1"/>
    <col min="5" max="5" width="17.1640625" style="1" bestFit="1" customWidth="1"/>
    <col min="6" max="7" width="8.83203125" style="1"/>
    <col min="8" max="8" width="11.83203125" style="1" customWidth="1"/>
    <col min="9" max="9" width="12.5" style="1" customWidth="1"/>
    <col min="10" max="10" width="19.6640625" style="1" customWidth="1"/>
    <col min="11" max="11" width="13.1640625" style="1" customWidth="1"/>
    <col min="12" max="16384" width="8.83203125" style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H1" s="1" t="s">
        <v>7</v>
      </c>
      <c r="I1" s="1" t="s">
        <v>8</v>
      </c>
      <c r="J1" s="1" t="s">
        <v>6</v>
      </c>
      <c r="K1" s="2" t="s">
        <v>9</v>
      </c>
      <c r="L1" s="1" t="s">
        <v>10</v>
      </c>
    </row>
    <row r="2" spans="1:12" x14ac:dyDescent="0.2">
      <c r="A2" s="1">
        <v>20</v>
      </c>
      <c r="B2" s="1">
        <v>1</v>
      </c>
      <c r="C2" s="1">
        <v>768</v>
      </c>
      <c r="D2" s="1">
        <f>C2*20</f>
        <v>15360</v>
      </c>
      <c r="E2" s="1">
        <v>723</v>
      </c>
      <c r="G2" s="1">
        <v>1</v>
      </c>
      <c r="H2" s="1">
        <v>1</v>
      </c>
      <c r="I2" s="1">
        <v>792</v>
      </c>
      <c r="J2" s="1">
        <v>141.33000000000001</v>
      </c>
      <c r="K2" s="3">
        <f>$E$5/J2</f>
        <v>5.3704096794735721</v>
      </c>
      <c r="L2" s="1">
        <f>I2-284</f>
        <v>508</v>
      </c>
    </row>
    <row r="3" spans="1:12" x14ac:dyDescent="0.2">
      <c r="D3" s="4"/>
      <c r="E3" s="1">
        <v>726</v>
      </c>
      <c r="G3" s="1">
        <v>2</v>
      </c>
      <c r="H3" s="1">
        <v>795</v>
      </c>
      <c r="I3" s="1">
        <v>996</v>
      </c>
      <c r="J3" s="5">
        <v>129.33000000000001</v>
      </c>
      <c r="K3" s="3">
        <f t="shared" ref="K3:K14" si="0">$E$5/J3</f>
        <v>5.8687079563906277</v>
      </c>
      <c r="L3" s="1">
        <f>I3-284</f>
        <v>712</v>
      </c>
    </row>
    <row r="4" spans="1:12" x14ac:dyDescent="0.2">
      <c r="E4" s="1">
        <v>748</v>
      </c>
      <c r="G4" s="1">
        <v>3</v>
      </c>
      <c r="H4" s="1">
        <v>1060</v>
      </c>
      <c r="I4" s="1">
        <v>1182</v>
      </c>
      <c r="J4" s="5">
        <v>124</v>
      </c>
      <c r="K4" s="3">
        <f t="shared" si="0"/>
        <v>6.120967741935484</v>
      </c>
    </row>
    <row r="5" spans="1:12" x14ac:dyDescent="0.2">
      <c r="E5" s="6">
        <v>759</v>
      </c>
      <c r="G5" s="1">
        <v>4</v>
      </c>
      <c r="H5" s="1">
        <v>1478</v>
      </c>
      <c r="I5" s="1">
        <v>1905</v>
      </c>
      <c r="J5" s="1">
        <v>104.67</v>
      </c>
      <c r="K5" s="3">
        <f t="shared" si="0"/>
        <v>7.2513614216107767</v>
      </c>
      <c r="L5" s="1">
        <f>H5-284</f>
        <v>1194</v>
      </c>
    </row>
    <row r="6" spans="1:12" x14ac:dyDescent="0.2">
      <c r="G6" s="1">
        <v>5</v>
      </c>
      <c r="H6" s="1">
        <v>1909</v>
      </c>
      <c r="I6" s="1">
        <v>2639</v>
      </c>
      <c r="J6" s="1">
        <v>98</v>
      </c>
      <c r="K6" s="3">
        <f t="shared" si="0"/>
        <v>7.7448979591836737</v>
      </c>
      <c r="L6" s="1">
        <f>H6-284</f>
        <v>1625</v>
      </c>
    </row>
    <row r="7" spans="1:12" x14ac:dyDescent="0.2">
      <c r="G7" s="1">
        <v>6</v>
      </c>
      <c r="H7" s="1">
        <v>2646</v>
      </c>
      <c r="I7" s="1">
        <v>2666</v>
      </c>
      <c r="J7" s="1">
        <v>114</v>
      </c>
      <c r="K7" s="3">
        <f t="shared" si="0"/>
        <v>6.6578947368421053</v>
      </c>
    </row>
    <row r="8" spans="1:12" x14ac:dyDescent="0.2">
      <c r="G8" s="1">
        <v>7</v>
      </c>
      <c r="H8" s="1">
        <v>2668</v>
      </c>
      <c r="I8" s="1">
        <v>5340</v>
      </c>
      <c r="J8" s="1">
        <v>114</v>
      </c>
      <c r="K8" s="3">
        <f t="shared" si="0"/>
        <v>6.6578947368421053</v>
      </c>
      <c r="L8" s="1">
        <f>H8-284</f>
        <v>2384</v>
      </c>
    </row>
    <row r="9" spans="1:12" x14ac:dyDescent="0.2">
      <c r="G9" s="1">
        <v>8</v>
      </c>
      <c r="H9" s="1">
        <v>5342</v>
      </c>
      <c r="I9" s="1">
        <v>7041</v>
      </c>
      <c r="J9" s="1">
        <v>114</v>
      </c>
      <c r="K9" s="3">
        <f t="shared" si="0"/>
        <v>6.6578947368421053</v>
      </c>
      <c r="L9" s="1">
        <f>H9-284</f>
        <v>5058</v>
      </c>
    </row>
    <row r="10" spans="1:12" x14ac:dyDescent="0.2">
      <c r="G10" s="1">
        <v>9</v>
      </c>
      <c r="H10" s="1">
        <v>7043</v>
      </c>
      <c r="I10" s="1">
        <v>8460</v>
      </c>
      <c r="J10" s="1">
        <v>114</v>
      </c>
      <c r="K10" s="3">
        <f t="shared" si="0"/>
        <v>6.6578947368421053</v>
      </c>
      <c r="L10" s="1">
        <f>H10-284</f>
        <v>6759</v>
      </c>
    </row>
    <row r="11" spans="1:12" s="7" customFormat="1" x14ac:dyDescent="0.2">
      <c r="G11" s="7">
        <v>10</v>
      </c>
      <c r="H11" s="7">
        <v>8516</v>
      </c>
      <c r="I11" s="7">
        <v>8580</v>
      </c>
      <c r="J11" s="7">
        <v>73.7</v>
      </c>
      <c r="K11" s="8">
        <f t="shared" si="0"/>
        <v>10.298507462686567</v>
      </c>
    </row>
    <row r="12" spans="1:12" s="7" customFormat="1" x14ac:dyDescent="0.2">
      <c r="G12" s="7">
        <v>11</v>
      </c>
      <c r="H12" s="7">
        <v>8588</v>
      </c>
      <c r="I12" s="7">
        <v>11375</v>
      </c>
      <c r="J12" s="7">
        <v>66</v>
      </c>
      <c r="K12" s="8">
        <f t="shared" si="0"/>
        <v>11.5</v>
      </c>
    </row>
    <row r="13" spans="1:12" s="7" customFormat="1" x14ac:dyDescent="0.2">
      <c r="G13" s="7">
        <v>12</v>
      </c>
      <c r="H13" s="7">
        <v>11383</v>
      </c>
      <c r="I13" s="7">
        <v>11724</v>
      </c>
      <c r="J13" s="7">
        <v>86</v>
      </c>
      <c r="K13" s="8">
        <f t="shared" si="0"/>
        <v>8.8255813953488378</v>
      </c>
    </row>
    <row r="14" spans="1:12" s="7" customFormat="1" x14ac:dyDescent="0.2">
      <c r="G14" s="7">
        <v>13</v>
      </c>
      <c r="H14" s="7">
        <v>11733</v>
      </c>
      <c r="I14" s="7">
        <v>15367</v>
      </c>
      <c r="J14" s="7">
        <v>81.33</v>
      </c>
      <c r="K14" s="8">
        <f t="shared" si="0"/>
        <v>9.3323496864625604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/>
  </sheetViews>
  <sheetFormatPr baseColWidth="10" defaultColWidth="8.83203125" defaultRowHeight="15" x14ac:dyDescent="0.2"/>
  <cols>
    <col min="1" max="1" width="12" style="10" customWidth="1"/>
    <col min="2" max="2" width="10.5" style="10" bestFit="1" customWidth="1"/>
    <col min="3" max="3" width="9.6640625" style="10" bestFit="1" customWidth="1"/>
    <col min="4" max="4" width="14.1640625" style="10" customWidth="1"/>
    <col min="5" max="5" width="10.1640625" style="10" customWidth="1"/>
    <col min="6" max="16384" width="8.83203125" style="10"/>
  </cols>
  <sheetData>
    <row r="1" spans="1:5" s="26" customFormat="1" ht="30.5" customHeight="1" thickBot="1" x14ac:dyDescent="0.25">
      <c r="A1" s="25" t="s">
        <v>11</v>
      </c>
      <c r="B1" s="25" t="s">
        <v>7</v>
      </c>
      <c r="C1" s="25" t="s">
        <v>8</v>
      </c>
      <c r="D1" s="25" t="s">
        <v>6</v>
      </c>
      <c r="E1" s="25" t="s">
        <v>9</v>
      </c>
    </row>
    <row r="2" spans="1:5" x14ac:dyDescent="0.2">
      <c r="A2" s="13">
        <v>1</v>
      </c>
      <c r="B2" s="13">
        <v>1</v>
      </c>
      <c r="C2" s="13">
        <v>792</v>
      </c>
      <c r="D2" s="14">
        <v>141.33000000000001</v>
      </c>
      <c r="E2" s="15">
        <f ca="1">$E$5/D2</f>
        <v>5.3704096794735721</v>
      </c>
    </row>
    <row r="3" spans="1:5" x14ac:dyDescent="0.2">
      <c r="A3" s="19">
        <v>2</v>
      </c>
      <c r="B3" s="19">
        <v>795</v>
      </c>
      <c r="C3" s="19">
        <v>996</v>
      </c>
      <c r="D3" s="20">
        <v>129.33000000000001</v>
      </c>
      <c r="E3" s="21">
        <f t="shared" ref="E3:E7" ca="1" si="0">$E$5/D3</f>
        <v>5.8687079563906277</v>
      </c>
    </row>
    <row r="4" spans="1:5" x14ac:dyDescent="0.2">
      <c r="A4" s="13">
        <v>3</v>
      </c>
      <c r="B4" s="13">
        <v>1060</v>
      </c>
      <c r="C4" s="13">
        <v>1182</v>
      </c>
      <c r="D4" s="14">
        <v>124</v>
      </c>
      <c r="E4" s="15">
        <f t="shared" ca="1" si="0"/>
        <v>6.120967741935484</v>
      </c>
    </row>
    <row r="5" spans="1:5" x14ac:dyDescent="0.2">
      <c r="A5" s="19">
        <v>4</v>
      </c>
      <c r="B5" s="19">
        <v>1478</v>
      </c>
      <c r="C5" s="19">
        <v>1905</v>
      </c>
      <c r="D5" s="20">
        <v>104.67</v>
      </c>
      <c r="E5" s="21">
        <f t="shared" ca="1" si="0"/>
        <v>7.2513614216107767</v>
      </c>
    </row>
    <row r="6" spans="1:5" x14ac:dyDescent="0.2">
      <c r="A6" s="16">
        <v>5</v>
      </c>
      <c r="B6" s="16">
        <v>1909</v>
      </c>
      <c r="C6" s="16">
        <v>2639</v>
      </c>
      <c r="D6" s="17">
        <v>98</v>
      </c>
      <c r="E6" s="18">
        <f t="shared" ca="1" si="0"/>
        <v>7.7448979591836737</v>
      </c>
    </row>
    <row r="7" spans="1:5" ht="16" thickBot="1" x14ac:dyDescent="0.25">
      <c r="A7" s="22">
        <v>6</v>
      </c>
      <c r="B7" s="22">
        <v>2646</v>
      </c>
      <c r="C7" s="22">
        <v>8460</v>
      </c>
      <c r="D7" s="23">
        <v>114</v>
      </c>
      <c r="E7" s="24">
        <f t="shared" ca="1" si="0"/>
        <v>6.6578947368421053</v>
      </c>
    </row>
    <row r="8" spans="1:5" x14ac:dyDescent="0.2">
      <c r="A8" s="9"/>
      <c r="B8" s="9"/>
      <c r="C8" s="9"/>
      <c r="D8" s="12"/>
      <c r="E8" s="11"/>
    </row>
    <row r="9" spans="1:5" x14ac:dyDescent="0.2">
      <c r="A9" s="9"/>
      <c r="B9" s="9"/>
      <c r="C9" s="9"/>
      <c r="D9" s="12"/>
      <c r="E9" s="11"/>
    </row>
    <row r="10" spans="1:5" x14ac:dyDescent="0.2">
      <c r="A10" s="9"/>
      <c r="B10" s="9"/>
      <c r="C10" s="9"/>
      <c r="D10" s="12"/>
      <c r="E10" s="1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Citation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Pierre-Yves</dc:creator>
  <cp:lastModifiedBy>Jamie Farquharson</cp:lastModifiedBy>
  <dcterms:created xsi:type="dcterms:W3CDTF">2019-01-15T09:27:44Z</dcterms:created>
  <dcterms:modified xsi:type="dcterms:W3CDTF">2022-09-01T10:09:10Z</dcterms:modified>
</cp:coreProperties>
</file>