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5/Issue 1/D’Oriano/"/>
    </mc:Choice>
  </mc:AlternateContent>
  <xr:revisionPtr revIDLastSave="0" documentId="13_ncr:1_{A529BD0B-F746-8F49-81EE-1BFA0B2DFF84}" xr6:coauthVersionLast="47" xr6:coauthVersionMax="47" xr10:uidLastSave="{00000000-0000-0000-0000-000000000000}"/>
  <bookViews>
    <workbookView xWindow="-33900" yWindow="500" windowWidth="27300" windowHeight="20200" xr2:uid="{00000000-000D-0000-FFFF-FFFF00000000}"/>
  </bookViews>
  <sheets>
    <sheet name="Citation" sheetId="6" r:id="rId1"/>
    <sheet name="Glasses" sheetId="3" r:id="rId2"/>
    <sheet name="a_UNICAM_EMPA error%" sheetId="4" r:id="rId3"/>
    <sheet name="b_INGV-Roma_EMPA error%" sheetId="5" r:id="rId4"/>
    <sheet name="c_ SEM-EDS INGV-Pisa error%" sheetId="7" r:id="rId5"/>
  </sheets>
  <definedNames>
    <definedName name="summary6923old" localSheetId="3">'b_INGV-Roma_EMPA error%'!$A$1:$N$15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3" l="1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2" i="3"/>
  <c r="C34" i="4"/>
  <c r="D34" i="4"/>
  <c r="E34" i="4"/>
  <c r="F34" i="4"/>
  <c r="H34" i="4"/>
  <c r="I34" i="4"/>
  <c r="J34" i="4"/>
  <c r="K34" i="4"/>
  <c r="L34" i="4"/>
  <c r="M34" i="4"/>
  <c r="B34" i="4"/>
  <c r="B16" i="4"/>
  <c r="C15" i="4"/>
  <c r="D15" i="4"/>
  <c r="E15" i="4"/>
  <c r="F15" i="4"/>
  <c r="H15" i="4"/>
  <c r="I15" i="4"/>
  <c r="J15" i="4"/>
  <c r="K15" i="4"/>
  <c r="L15" i="4"/>
  <c r="M15" i="4"/>
  <c r="B15" i="4"/>
  <c r="D16" i="4"/>
  <c r="F16" i="7" l="1"/>
  <c r="F20" i="7" s="1"/>
  <c r="B16" i="7"/>
  <c r="B20" i="7" s="1"/>
  <c r="C16" i="7" l="1"/>
  <c r="C20" i="7" s="1"/>
  <c r="D16" i="7"/>
  <c r="D20" i="7" s="1"/>
  <c r="E16" i="7"/>
  <c r="E20" i="7" s="1"/>
  <c r="G16" i="7"/>
  <c r="G20" i="7" s="1"/>
  <c r="H16" i="7"/>
  <c r="H20" i="7" s="1"/>
  <c r="I16" i="7"/>
  <c r="I20" i="7" s="1"/>
  <c r="J16" i="7"/>
  <c r="J20" i="7" s="1"/>
  <c r="K16" i="7"/>
  <c r="C17" i="7"/>
  <c r="D17" i="7"/>
  <c r="E17" i="7"/>
  <c r="F17" i="7"/>
  <c r="F21" i="7" s="1"/>
  <c r="G17" i="7"/>
  <c r="G21" i="7" s="1"/>
  <c r="H17" i="7"/>
  <c r="I17" i="7"/>
  <c r="J17" i="7"/>
  <c r="K17" i="7"/>
  <c r="B17" i="7"/>
  <c r="B21" i="7" s="1"/>
  <c r="K19" i="7"/>
  <c r="M27" i="5"/>
  <c r="M21" i="5"/>
  <c r="M24" i="5" s="1"/>
  <c r="M22" i="5"/>
  <c r="M20" i="5"/>
  <c r="D29" i="5"/>
  <c r="F29" i="5"/>
  <c r="C24" i="5"/>
  <c r="C28" i="5" s="1"/>
  <c r="D24" i="5"/>
  <c r="D28" i="5" s="1"/>
  <c r="E24" i="5"/>
  <c r="F24" i="5"/>
  <c r="F28" i="5" s="1"/>
  <c r="G24" i="5"/>
  <c r="G28" i="5" s="1"/>
  <c r="H24" i="5"/>
  <c r="I24" i="5"/>
  <c r="J24" i="5"/>
  <c r="K24" i="5"/>
  <c r="L24" i="5"/>
  <c r="C25" i="5"/>
  <c r="C29" i="5" s="1"/>
  <c r="D25" i="5"/>
  <c r="E25" i="5"/>
  <c r="F25" i="5"/>
  <c r="G25" i="5"/>
  <c r="G29" i="5" s="1"/>
  <c r="H25" i="5"/>
  <c r="I25" i="5"/>
  <c r="J25" i="5"/>
  <c r="K25" i="5"/>
  <c r="M25" i="5"/>
  <c r="B25" i="5"/>
  <c r="B29" i="5" s="1"/>
  <c r="B24" i="5"/>
  <c r="B28" i="5" s="1"/>
  <c r="M12" i="5"/>
  <c r="C9" i="5"/>
  <c r="C13" i="5" s="1"/>
  <c r="D9" i="5"/>
  <c r="D13" i="5" s="1"/>
  <c r="E9" i="5"/>
  <c r="E13" i="5" s="1"/>
  <c r="F9" i="5"/>
  <c r="F13" i="5" s="1"/>
  <c r="G9" i="5"/>
  <c r="G13" i="5" s="1"/>
  <c r="H9" i="5"/>
  <c r="H13" i="5" s="1"/>
  <c r="I9" i="5"/>
  <c r="I13" i="5" s="1"/>
  <c r="K9" i="5"/>
  <c r="K13" i="5" s="1"/>
  <c r="L9" i="5"/>
  <c r="L13" i="5" s="1"/>
  <c r="M9" i="5"/>
  <c r="C10" i="5"/>
  <c r="D10" i="5"/>
  <c r="E10" i="5"/>
  <c r="F10" i="5"/>
  <c r="G10" i="5"/>
  <c r="G14" i="5" s="1"/>
  <c r="H10" i="5"/>
  <c r="I10" i="5"/>
  <c r="K10" i="5"/>
  <c r="L10" i="5"/>
  <c r="M10" i="5"/>
  <c r="B10" i="5"/>
  <c r="B9" i="5"/>
  <c r="B13" i="5" s="1"/>
  <c r="H35" i="4"/>
  <c r="H16" i="4"/>
  <c r="K20" i="7" l="1"/>
  <c r="C21" i="7"/>
  <c r="E21" i="7"/>
  <c r="D21" i="7"/>
  <c r="I21" i="7"/>
  <c r="J21" i="7"/>
  <c r="H21" i="7"/>
  <c r="K21" i="7"/>
  <c r="B14" i="5"/>
  <c r="H14" i="5"/>
  <c r="I14" i="5"/>
  <c r="K14" i="5"/>
  <c r="F14" i="5"/>
  <c r="E14" i="5"/>
  <c r="L14" i="5"/>
  <c r="D14" i="5"/>
  <c r="C14" i="5"/>
  <c r="M35" i="4" l="1"/>
  <c r="L35" i="4"/>
  <c r="K35" i="4"/>
  <c r="J35" i="4"/>
  <c r="I35" i="4"/>
  <c r="F35" i="4"/>
  <c r="E35" i="4"/>
  <c r="D35" i="4"/>
  <c r="C35" i="4"/>
  <c r="B35" i="4"/>
  <c r="M16" i="4"/>
  <c r="L16" i="4"/>
  <c r="K16" i="4"/>
  <c r="J16" i="4"/>
  <c r="I16" i="4"/>
  <c r="F16" i="4"/>
  <c r="E16" i="4"/>
  <c r="C1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ummary6923old" type="6" refreshedVersion="6" background="1" saveData="1">
    <textPr codePage="850" sourceFile="C:\Users\Admin\Downloads\summary6923old.txt" space="1" comma="1" semicolon="1" consecutive="1" delimiter="_x0000_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<sst xmlns="http://schemas.openxmlformats.org/spreadsheetml/2006/main" count="5878" uniqueCount="1438">
  <si>
    <t>Table S1 EMPA compositional profiles and SEM-EDS spot analyses of  groundmass glasses normalized to 100%</t>
  </si>
  <si>
    <t>Volcano</t>
  </si>
  <si>
    <t>Eruption</t>
  </si>
  <si>
    <t>Laboratory</t>
  </si>
  <si>
    <t>sample</t>
  </si>
  <si>
    <t>No.</t>
  </si>
  <si>
    <t>CaO</t>
  </si>
  <si>
    <t>Cl</t>
  </si>
  <si>
    <t>MnO</t>
  </si>
  <si>
    <t>MgO</t>
  </si>
  <si>
    <t>Stromboli</t>
  </si>
  <si>
    <t>ME</t>
  </si>
  <si>
    <t>EMPA, a</t>
  </si>
  <si>
    <t>13may22_2</t>
  </si>
  <si>
    <t>profile1#1</t>
  </si>
  <si>
    <t>56.76</t>
  </si>
  <si>
    <t>16.66</t>
  </si>
  <si>
    <t>4.03</t>
  </si>
  <si>
    <t>1.64</t>
  </si>
  <si>
    <t>7.02</t>
  </si>
  <si>
    <t>0.13</t>
  </si>
  <si>
    <t>8.70</t>
  </si>
  <si>
    <t>0.19</t>
  </si>
  <si>
    <t>1.50</t>
  </si>
  <si>
    <t>3.36</t>
  </si>
  <si>
    <t>profile1#2</t>
  </si>
  <si>
    <t>56.60</t>
  </si>
  <si>
    <t>16.48</t>
  </si>
  <si>
    <t>4.05</t>
  </si>
  <si>
    <t>1.59</t>
  </si>
  <si>
    <t>7.08</t>
  </si>
  <si>
    <t>0.11</t>
  </si>
  <si>
    <t>9.07</t>
  </si>
  <si>
    <t>0.20</t>
  </si>
  <si>
    <t>1.43</t>
  </si>
  <si>
    <t>3.39</t>
  </si>
  <si>
    <t>profile1#3</t>
  </si>
  <si>
    <t>56.27</t>
  </si>
  <si>
    <t>16.51</t>
  </si>
  <si>
    <t>4.16</t>
  </si>
  <si>
    <t>1.65</t>
  </si>
  <si>
    <t>9.23</t>
  </si>
  <si>
    <t>1.42</t>
  </si>
  <si>
    <t>3.40</t>
  </si>
  <si>
    <t>profile1#4</t>
  </si>
  <si>
    <t>56.25</t>
  </si>
  <si>
    <t>16.28</t>
  </si>
  <si>
    <t>4.27</t>
  </si>
  <si>
    <t>1.67</t>
  </si>
  <si>
    <t>7.09</t>
  </si>
  <si>
    <t>9.29</t>
  </si>
  <si>
    <t>1.35</t>
  </si>
  <si>
    <t>3.47</t>
  </si>
  <si>
    <t>profile1#5</t>
  </si>
  <si>
    <t>56.13</t>
  </si>
  <si>
    <t>16.27</t>
  </si>
  <si>
    <t>4.30</t>
  </si>
  <si>
    <t>1.68</t>
  </si>
  <si>
    <t>7.07</t>
  </si>
  <si>
    <t>0.14</t>
  </si>
  <si>
    <t>0.21</t>
  </si>
  <si>
    <t>1.49</t>
  </si>
  <si>
    <t>3.41</t>
  </si>
  <si>
    <t>profile1#6</t>
  </si>
  <si>
    <t>56.15</t>
  </si>
  <si>
    <t>16.26</t>
  </si>
  <si>
    <t>4.31</t>
  </si>
  <si>
    <t>1.70</t>
  </si>
  <si>
    <t>9.08</t>
  </si>
  <si>
    <t>3.38</t>
  </si>
  <si>
    <t>profile1#7</t>
  </si>
  <si>
    <t>56.03</t>
  </si>
  <si>
    <t>16.32</t>
  </si>
  <si>
    <t>4.29</t>
  </si>
  <si>
    <t>7.11</t>
  </si>
  <si>
    <t>0.15</t>
  </si>
  <si>
    <t>9.03</t>
  </si>
  <si>
    <t>0.17</t>
  </si>
  <si>
    <t>1.81</t>
  </si>
  <si>
    <t>3.42</t>
  </si>
  <si>
    <t>profile1#8</t>
  </si>
  <si>
    <t>55.83</t>
  </si>
  <si>
    <t>16.35</t>
  </si>
  <si>
    <t>4.12</t>
  </si>
  <si>
    <t>7.19</t>
  </si>
  <si>
    <t>9.25</t>
  </si>
  <si>
    <t>0.18</t>
  </si>
  <si>
    <t>3.49</t>
  </si>
  <si>
    <t>profile1#9</t>
  </si>
  <si>
    <t>55.94</t>
  </si>
  <si>
    <t>16.06</t>
  </si>
  <si>
    <t>4.15</t>
  </si>
  <si>
    <t>1.66</t>
  </si>
  <si>
    <t>7.18</t>
  </si>
  <si>
    <t>0.12</t>
  </si>
  <si>
    <t>9.34</t>
  </si>
  <si>
    <t>1.89</t>
  </si>
  <si>
    <t>profile1#10</t>
  </si>
  <si>
    <t>55.85</t>
  </si>
  <si>
    <t>16.16</t>
  </si>
  <si>
    <t>7.14</t>
  </si>
  <si>
    <t>9.24</t>
  </si>
  <si>
    <t>1.94</t>
  </si>
  <si>
    <t>3.46</t>
  </si>
  <si>
    <t>profile1#11</t>
  </si>
  <si>
    <t>56.04</t>
  </si>
  <si>
    <t>6.94</t>
  </si>
  <si>
    <t>8.99</t>
  </si>
  <si>
    <t>1.95</t>
  </si>
  <si>
    <t>profile1#12</t>
  </si>
  <si>
    <t>56.05</t>
  </si>
  <si>
    <t>16.39</t>
  </si>
  <si>
    <t>4.40</t>
  </si>
  <si>
    <t>6.96</t>
  </si>
  <si>
    <t>1.71</t>
  </si>
  <si>
    <t>3.44</t>
  </si>
  <si>
    <t>profile1#13</t>
  </si>
  <si>
    <t>54.76</t>
  </si>
  <si>
    <t>15.88</t>
  </si>
  <si>
    <t>1.60</t>
  </si>
  <si>
    <t>7.47</t>
  </si>
  <si>
    <t>10.09</t>
  </si>
  <si>
    <t>2.13</t>
  </si>
  <si>
    <t>profile1#14</t>
  </si>
  <si>
    <t>54.92</t>
  </si>
  <si>
    <t>4.37</t>
  </si>
  <si>
    <t>7.40</t>
  </si>
  <si>
    <t>0.10</t>
  </si>
  <si>
    <t>2.10</t>
  </si>
  <si>
    <t>3.34</t>
  </si>
  <si>
    <t>profile1#15</t>
  </si>
  <si>
    <t>16.21</t>
  </si>
  <si>
    <t>4.57</t>
  </si>
  <si>
    <t>1.69</t>
  </si>
  <si>
    <t>6.77</t>
  </si>
  <si>
    <t>8.91</t>
  </si>
  <si>
    <t>1.96</t>
  </si>
  <si>
    <t>3.32</t>
  </si>
  <si>
    <t>profile1#16</t>
  </si>
  <si>
    <t>55.72</t>
  </si>
  <si>
    <t>16.43</t>
  </si>
  <si>
    <t>4.58</t>
  </si>
  <si>
    <t>6.99</t>
  </si>
  <si>
    <t>8.75</t>
  </si>
  <si>
    <t>2.12</t>
  </si>
  <si>
    <t>profile1#17</t>
  </si>
  <si>
    <t>55.65</t>
  </si>
  <si>
    <t>16.25</t>
  </si>
  <si>
    <t>4.32</t>
  </si>
  <si>
    <t>7.16</t>
  </si>
  <si>
    <t>9.02</t>
  </si>
  <si>
    <t>2.05</t>
  </si>
  <si>
    <t>3.54</t>
  </si>
  <si>
    <t>profile1#18</t>
  </si>
  <si>
    <t>9.22</t>
  </si>
  <si>
    <t>profile1#19</t>
  </si>
  <si>
    <t>55.80</t>
  </si>
  <si>
    <t>4.20</t>
  </si>
  <si>
    <t>9.33</t>
  </si>
  <si>
    <t>3.55</t>
  </si>
  <si>
    <t>profile1#20</t>
  </si>
  <si>
    <t>16.24</t>
  </si>
  <si>
    <t>9.10</t>
  </si>
  <si>
    <t>3.56</t>
  </si>
  <si>
    <t>profile1#21</t>
  </si>
  <si>
    <t>55.79</t>
  </si>
  <si>
    <t>16.36</t>
  </si>
  <si>
    <t>4.39</t>
  </si>
  <si>
    <t>7.01</t>
  </si>
  <si>
    <t>profile1#22</t>
  </si>
  <si>
    <t>55.24</t>
  </si>
  <si>
    <t>16.13</t>
  </si>
  <si>
    <t>4.24</t>
  </si>
  <si>
    <t>7.26</t>
  </si>
  <si>
    <t>9.63</t>
  </si>
  <si>
    <t>1.99</t>
  </si>
  <si>
    <t>3.51</t>
  </si>
  <si>
    <t>profile1#23</t>
  </si>
  <si>
    <t>55.84</t>
  </si>
  <si>
    <t>7.12</t>
  </si>
  <si>
    <t>9.01</t>
  </si>
  <si>
    <t>0.22</t>
  </si>
  <si>
    <t>1.87</t>
  </si>
  <si>
    <t>profile1#24</t>
  </si>
  <si>
    <t>55.78</t>
  </si>
  <si>
    <t>16.20</t>
  </si>
  <si>
    <t>4.22</t>
  </si>
  <si>
    <t>7.10</t>
  </si>
  <si>
    <t>9.27</t>
  </si>
  <si>
    <t>1.93</t>
  </si>
  <si>
    <t>profile1#25</t>
  </si>
  <si>
    <t>55.34</t>
  </si>
  <si>
    <t>4.21</t>
  </si>
  <si>
    <t>1.63</t>
  </si>
  <si>
    <t>7.17</t>
  </si>
  <si>
    <t>9.52</t>
  </si>
  <si>
    <t>2.03</t>
  </si>
  <si>
    <t>3.52</t>
  </si>
  <si>
    <t>profile1#26</t>
  </si>
  <si>
    <t>52.46</t>
  </si>
  <si>
    <t>20.71</t>
  </si>
  <si>
    <t>3.87</t>
  </si>
  <si>
    <t>1.77</t>
  </si>
  <si>
    <t>6.83</t>
  </si>
  <si>
    <t>8.87</t>
  </si>
  <si>
    <t>2.01</t>
  </si>
  <si>
    <t>3.17</t>
  </si>
  <si>
    <t>profile1#27</t>
  </si>
  <si>
    <t>55.68</t>
  </si>
  <si>
    <t>16.19</t>
  </si>
  <si>
    <t>7.31</t>
  </si>
  <si>
    <t>9.11</t>
  </si>
  <si>
    <t>1.91</t>
  </si>
  <si>
    <t>profile1#28</t>
  </si>
  <si>
    <t>55.21</t>
  </si>
  <si>
    <t>16.05</t>
  </si>
  <si>
    <t>9.61</t>
  </si>
  <si>
    <t>0.24</t>
  </si>
  <si>
    <t>profile1#29</t>
  </si>
  <si>
    <t>55.60</t>
  </si>
  <si>
    <t>16.17</t>
  </si>
  <si>
    <t>7.35</t>
  </si>
  <si>
    <t>9.30</t>
  </si>
  <si>
    <t>EMPA, b</t>
  </si>
  <si>
    <t>profile2#1</t>
  </si>
  <si>
    <t>53.64</t>
  </si>
  <si>
    <t>4.47</t>
  </si>
  <si>
    <t>1.45</t>
  </si>
  <si>
    <t>7.39</t>
  </si>
  <si>
    <t>10.11</t>
  </si>
  <si>
    <t>2.84</t>
  </si>
  <si>
    <t>3.58</t>
  </si>
  <si>
    <t>profile2#2</t>
  </si>
  <si>
    <t>16.49</t>
  </si>
  <si>
    <t>4.36</t>
  </si>
  <si>
    <t>1.48</t>
  </si>
  <si>
    <t>6.88</t>
  </si>
  <si>
    <t>10.13</t>
  </si>
  <si>
    <t>2.97</t>
  </si>
  <si>
    <t>3.73</t>
  </si>
  <si>
    <t>profile2#3</t>
  </si>
  <si>
    <t>53.65</t>
  </si>
  <si>
    <t>10.12</t>
  </si>
  <si>
    <t>2.94</t>
  </si>
  <si>
    <t>profile2#4</t>
  </si>
  <si>
    <t>53.81</t>
  </si>
  <si>
    <t>4.87</t>
  </si>
  <si>
    <t>1.40</t>
  </si>
  <si>
    <t>9.70</t>
  </si>
  <si>
    <t>3.15</t>
  </si>
  <si>
    <t>3.60</t>
  </si>
  <si>
    <t>profile2#5</t>
  </si>
  <si>
    <t>51.51</t>
  </si>
  <si>
    <t>15.95</t>
  </si>
  <si>
    <t>4.59</t>
  </si>
  <si>
    <t>1.31</t>
  </si>
  <si>
    <t>8.09</t>
  </si>
  <si>
    <t>0.09</t>
  </si>
  <si>
    <t>11.34</t>
  </si>
  <si>
    <t>3.24</t>
  </si>
  <si>
    <t>3.67</t>
  </si>
  <si>
    <t>profile2#6</t>
  </si>
  <si>
    <t>53.48</t>
  </si>
  <si>
    <t>16.59</t>
  </si>
  <si>
    <t>4.63</t>
  </si>
  <si>
    <t>1.37</t>
  </si>
  <si>
    <t>9.78</t>
  </si>
  <si>
    <t>3.19</t>
  </si>
  <si>
    <t>profile2#7</t>
  </si>
  <si>
    <t>53.44</t>
  </si>
  <si>
    <t>7.33</t>
  </si>
  <si>
    <t>9.87</t>
  </si>
  <si>
    <t>3.20</t>
  </si>
  <si>
    <t>3.62</t>
  </si>
  <si>
    <t>profile2#8</t>
  </si>
  <si>
    <t>53.53</t>
  </si>
  <si>
    <t>16.37</t>
  </si>
  <si>
    <t>4.64</t>
  </si>
  <si>
    <t>9.95</t>
  </si>
  <si>
    <t>3.01</t>
  </si>
  <si>
    <t>profile3#1</t>
  </si>
  <si>
    <t>54.50</t>
  </si>
  <si>
    <t>16.53</t>
  </si>
  <si>
    <t>4.97</t>
  </si>
  <si>
    <t>6.82</t>
  </si>
  <si>
    <t>0.08</t>
  </si>
  <si>
    <t>9.39</t>
  </si>
  <si>
    <t>2.89</t>
  </si>
  <si>
    <t>3.29</t>
  </si>
  <si>
    <t>profile3#2</t>
  </si>
  <si>
    <t>54.70</t>
  </si>
  <si>
    <t>16.40</t>
  </si>
  <si>
    <t>4.82</t>
  </si>
  <si>
    <t>6.89</t>
  </si>
  <si>
    <t>9.04</t>
  </si>
  <si>
    <t>2.99</t>
  </si>
  <si>
    <t>profile3#3</t>
  </si>
  <si>
    <t>54.59</t>
  </si>
  <si>
    <t>16.29</t>
  </si>
  <si>
    <t>5.24</t>
  </si>
  <si>
    <t>6.74</t>
  </si>
  <si>
    <t>9.16</t>
  </si>
  <si>
    <t>2.92</t>
  </si>
  <si>
    <t>3.37</t>
  </si>
  <si>
    <t>profile3#4</t>
  </si>
  <si>
    <t>16.44</t>
  </si>
  <si>
    <t>4.86</t>
  </si>
  <si>
    <t>1.39</t>
  </si>
  <si>
    <t>10.03</t>
  </si>
  <si>
    <t>3.00</t>
  </si>
  <si>
    <t>profile3#5</t>
  </si>
  <si>
    <t>54.46</t>
  </si>
  <si>
    <t>5.19</t>
  </si>
  <si>
    <t>9.17</t>
  </si>
  <si>
    <t>0.06</t>
  </si>
  <si>
    <t>2.96</t>
  </si>
  <si>
    <t>profile3#6</t>
  </si>
  <si>
    <t>54.23</t>
  </si>
  <si>
    <t>16.65</t>
  </si>
  <si>
    <t>5.04</t>
  </si>
  <si>
    <t>1.36</t>
  </si>
  <si>
    <t>6.76</t>
  </si>
  <si>
    <t>9.19</t>
  </si>
  <si>
    <t>3.04</t>
  </si>
  <si>
    <t>profile3#7</t>
  </si>
  <si>
    <t>16.52</t>
  </si>
  <si>
    <t>4.89</t>
  </si>
  <si>
    <t>7.23</t>
  </si>
  <si>
    <t>9.65</t>
  </si>
  <si>
    <t>profile3#8</t>
  </si>
  <si>
    <t>52.13</t>
  </si>
  <si>
    <t>16.00</t>
  </si>
  <si>
    <t>4.33</t>
  </si>
  <si>
    <t>7.77</t>
  </si>
  <si>
    <t>0.07</t>
  </si>
  <si>
    <t>11.07</t>
  </si>
  <si>
    <t>3.66</t>
  </si>
  <si>
    <t>profile3#9</t>
  </si>
  <si>
    <t>54.05</t>
  </si>
  <si>
    <t>4.92</t>
  </si>
  <si>
    <t>1.33</t>
  </si>
  <si>
    <t>6.86</t>
  </si>
  <si>
    <t>9.68</t>
  </si>
  <si>
    <t>3.08</t>
  </si>
  <si>
    <t>profile3#10</t>
  </si>
  <si>
    <t>53.60</t>
  </si>
  <si>
    <t>16.64</t>
  </si>
  <si>
    <t>4.67</t>
  </si>
  <si>
    <t>1.41</t>
  </si>
  <si>
    <t>7.15</t>
  </si>
  <si>
    <t>9.67</t>
  </si>
  <si>
    <t>3.16</t>
  </si>
  <si>
    <t>3.50</t>
  </si>
  <si>
    <t>profile3#11</t>
  </si>
  <si>
    <t>16.47</t>
  </si>
  <si>
    <t>4.48</t>
  </si>
  <si>
    <t>7.06</t>
  </si>
  <si>
    <t>9.79</t>
  </si>
  <si>
    <t>0.16</t>
  </si>
  <si>
    <t>profile3#12</t>
  </si>
  <si>
    <t>53.66</t>
  </si>
  <si>
    <t>16.55</t>
  </si>
  <si>
    <t>4.43</t>
  </si>
  <si>
    <t>7.29</t>
  </si>
  <si>
    <t>9.90</t>
  </si>
  <si>
    <t>3.02</t>
  </si>
  <si>
    <t>profile3#13</t>
  </si>
  <si>
    <t>54.17</t>
  </si>
  <si>
    <t>16.38</t>
  </si>
  <si>
    <t>4.38</t>
  </si>
  <si>
    <t>7.37</t>
  </si>
  <si>
    <t>2.98</t>
  </si>
  <si>
    <t>profile3#14</t>
  </si>
  <si>
    <t>53.69</t>
  </si>
  <si>
    <t>4.54</t>
  </si>
  <si>
    <t>1.44</t>
  </si>
  <si>
    <t>10.14</t>
  </si>
  <si>
    <t>2.63</t>
  </si>
  <si>
    <t>3.43</t>
  </si>
  <si>
    <t>profile3#15</t>
  </si>
  <si>
    <t>54.06</t>
  </si>
  <si>
    <t>16.54</t>
  </si>
  <si>
    <t>7.00</t>
  </si>
  <si>
    <t>3.03</t>
  </si>
  <si>
    <t>3.53</t>
  </si>
  <si>
    <t>profile3#16</t>
  </si>
  <si>
    <t>54.38</t>
  </si>
  <si>
    <t>1.34</t>
  </si>
  <si>
    <t>9.97</t>
  </si>
  <si>
    <t>2.86</t>
  </si>
  <si>
    <t>profile3#17</t>
  </si>
  <si>
    <t>54.07</t>
  </si>
  <si>
    <t>4.41</t>
  </si>
  <si>
    <t>9.57</t>
  </si>
  <si>
    <t>2.85</t>
  </si>
  <si>
    <t>profile3#18</t>
  </si>
  <si>
    <t>54.56</t>
  </si>
  <si>
    <t>5.05</t>
  </si>
  <si>
    <t>9.45</t>
  </si>
  <si>
    <t>2.15</t>
  </si>
  <si>
    <t>profile3#19</t>
  </si>
  <si>
    <t>16.56</t>
  </si>
  <si>
    <t>4.75</t>
  </si>
  <si>
    <t>2.31</t>
  </si>
  <si>
    <t>profile3#20</t>
  </si>
  <si>
    <t>16.69</t>
  </si>
  <si>
    <t>3.30</t>
  </si>
  <si>
    <t>profile3#21</t>
  </si>
  <si>
    <t>54.91</t>
  </si>
  <si>
    <t>4.94</t>
  </si>
  <si>
    <t>9.56</t>
  </si>
  <si>
    <t>3.45</t>
  </si>
  <si>
    <t>profile3#22</t>
  </si>
  <si>
    <t>54.74</t>
  </si>
  <si>
    <t>16.71</t>
  </si>
  <si>
    <t>9.64</t>
  </si>
  <si>
    <t>1.86</t>
  </si>
  <si>
    <t>profile3#23</t>
  </si>
  <si>
    <t>55.13</t>
  </si>
  <si>
    <t>16.68</t>
  </si>
  <si>
    <t>1.38</t>
  </si>
  <si>
    <t>7.04</t>
  </si>
  <si>
    <t>9.32</t>
  </si>
  <si>
    <t>profile3#24</t>
  </si>
  <si>
    <t>2.70</t>
  </si>
  <si>
    <t>profile3#25</t>
  </si>
  <si>
    <t>54.55</t>
  </si>
  <si>
    <t>16.79</t>
  </si>
  <si>
    <t>9.77</t>
  </si>
  <si>
    <t>2.80</t>
  </si>
  <si>
    <t>profile3#26</t>
  </si>
  <si>
    <t>16.76</t>
  </si>
  <si>
    <t>2.83</t>
  </si>
  <si>
    <t>profile3#27</t>
  </si>
  <si>
    <t>55.15</t>
  </si>
  <si>
    <t>16.95</t>
  </si>
  <si>
    <t>4.99</t>
  </si>
  <si>
    <t>6.56</t>
  </si>
  <si>
    <t>8.76</t>
  </si>
  <si>
    <t>2.93</t>
  </si>
  <si>
    <t>profile3#28</t>
  </si>
  <si>
    <t>55.45</t>
  </si>
  <si>
    <t>17.37</t>
  </si>
  <si>
    <t>6.28</t>
  </si>
  <si>
    <t>2.24</t>
  </si>
  <si>
    <t>2.77</t>
  </si>
  <si>
    <t>profile4#1</t>
  </si>
  <si>
    <t>54.11</t>
  </si>
  <si>
    <t>16.34</t>
  </si>
  <si>
    <t>4.49</t>
  </si>
  <si>
    <t>7.21</t>
  </si>
  <si>
    <t>3.12</t>
  </si>
  <si>
    <t>profile4#2</t>
  </si>
  <si>
    <t>53.92</t>
  </si>
  <si>
    <t>16.74</t>
  </si>
  <si>
    <t>4.80</t>
  </si>
  <si>
    <t>6.79</t>
  </si>
  <si>
    <t>9.51</t>
  </si>
  <si>
    <t>3.09</t>
  </si>
  <si>
    <t>3.48</t>
  </si>
  <si>
    <t>profile4#3</t>
  </si>
  <si>
    <t>5.48</t>
  </si>
  <si>
    <t>9.74</t>
  </si>
  <si>
    <t>profile4#4</t>
  </si>
  <si>
    <t>48.10</t>
  </si>
  <si>
    <t>15.06</t>
  </si>
  <si>
    <t>3.98</t>
  </si>
  <si>
    <t>9.12</t>
  </si>
  <si>
    <t>14.05</t>
  </si>
  <si>
    <t>0.23</t>
  </si>
  <si>
    <t>3.94</t>
  </si>
  <si>
    <t>4.11</t>
  </si>
  <si>
    <t>profile4#5</t>
  </si>
  <si>
    <t>48.63</t>
  </si>
  <si>
    <t>14.96</t>
  </si>
  <si>
    <t>3.61</t>
  </si>
  <si>
    <t>0.02</t>
  </si>
  <si>
    <t>14.68</t>
  </si>
  <si>
    <t>4.09</t>
  </si>
  <si>
    <t>profile4#6</t>
  </si>
  <si>
    <t>54.33</t>
  </si>
  <si>
    <t>5.32</t>
  </si>
  <si>
    <t>6.54</t>
  </si>
  <si>
    <t>3.35</t>
  </si>
  <si>
    <t>profile4#7</t>
  </si>
  <si>
    <t>54.22</t>
  </si>
  <si>
    <t>6.60</t>
  </si>
  <si>
    <t>9.41</t>
  </si>
  <si>
    <t>13may22_P</t>
  </si>
  <si>
    <t>53.23</t>
  </si>
  <si>
    <t>4.69</t>
  </si>
  <si>
    <t>7.22</t>
  </si>
  <si>
    <t>9.91</t>
  </si>
  <si>
    <t>3.31</t>
  </si>
  <si>
    <t>3.63</t>
  </si>
  <si>
    <t>52.94</t>
  </si>
  <si>
    <t>10.28</t>
  </si>
  <si>
    <t>3.64</t>
  </si>
  <si>
    <t>9.96</t>
  </si>
  <si>
    <t>53.24</t>
  </si>
  <si>
    <t>1.46</t>
  </si>
  <si>
    <t>10.00</t>
  </si>
  <si>
    <t>53.12</t>
  </si>
  <si>
    <t>16.41</t>
  </si>
  <si>
    <t>4.60</t>
  </si>
  <si>
    <t>7.28</t>
  </si>
  <si>
    <t>10.06</t>
  </si>
  <si>
    <t>3.71</t>
  </si>
  <si>
    <t>53.47</t>
  </si>
  <si>
    <t>4.55</t>
  </si>
  <si>
    <t>3.22</t>
  </si>
  <si>
    <t>3.68</t>
  </si>
  <si>
    <t>16.23</t>
  </si>
  <si>
    <t>7.03</t>
  </si>
  <si>
    <t>9.82</t>
  </si>
  <si>
    <t>3.26</t>
  </si>
  <si>
    <t>3.65</t>
  </si>
  <si>
    <t>53.56</t>
  </si>
  <si>
    <t>16.61</t>
  </si>
  <si>
    <t>4.74</t>
  </si>
  <si>
    <t>7.05</t>
  </si>
  <si>
    <t>9.58</t>
  </si>
  <si>
    <t>53.76</t>
  </si>
  <si>
    <t>6.69</t>
  </si>
  <si>
    <t>5.35</t>
  </si>
  <si>
    <t>1.26</t>
  </si>
  <si>
    <t>52.52</t>
  </si>
  <si>
    <t>16.02</t>
  </si>
  <si>
    <t>4.70</t>
  </si>
  <si>
    <t>10.79</t>
  </si>
  <si>
    <t>3.33</t>
  </si>
  <si>
    <t>52.55</t>
  </si>
  <si>
    <t>5.26</t>
  </si>
  <si>
    <t>10.61</t>
  </si>
  <si>
    <t>53.59</t>
  </si>
  <si>
    <t>5.52</t>
  </si>
  <si>
    <t>6.70</t>
  </si>
  <si>
    <t>53.87</t>
  </si>
  <si>
    <t>5.01</t>
  </si>
  <si>
    <t>6.81</t>
  </si>
  <si>
    <t>9.44</t>
  </si>
  <si>
    <t>3.07</t>
  </si>
  <si>
    <t>53.77</t>
  </si>
  <si>
    <t>9.31</t>
  </si>
  <si>
    <t>3.25</t>
  </si>
  <si>
    <t>4.81</t>
  </si>
  <si>
    <t>6.93</t>
  </si>
  <si>
    <t>9.54</t>
  </si>
  <si>
    <t>6.90</t>
  </si>
  <si>
    <t>3.21</t>
  </si>
  <si>
    <t>54.00</t>
  </si>
  <si>
    <t>16.04</t>
  </si>
  <si>
    <t>6.80</t>
  </si>
  <si>
    <t>10.17</t>
  </si>
  <si>
    <t>3.14</t>
  </si>
  <si>
    <t>16.22</t>
  </si>
  <si>
    <t>3.23</t>
  </si>
  <si>
    <t>53.99</t>
  </si>
  <si>
    <t>16.62</t>
  </si>
  <si>
    <t>4.83</t>
  </si>
  <si>
    <t>2.78</t>
  </si>
  <si>
    <t>54.14</t>
  </si>
  <si>
    <t>4.61</t>
  </si>
  <si>
    <t>6.87</t>
  </si>
  <si>
    <t>3.13</t>
  </si>
  <si>
    <t>53.67</t>
  </si>
  <si>
    <t>16.42</t>
  </si>
  <si>
    <t>4.71</t>
  </si>
  <si>
    <t>53.54</t>
  </si>
  <si>
    <t>10.21</t>
  </si>
  <si>
    <t>54.08</t>
  </si>
  <si>
    <t>4.44</t>
  </si>
  <si>
    <t>1.47</t>
  </si>
  <si>
    <t>9.83</t>
  </si>
  <si>
    <t>54.02</t>
  </si>
  <si>
    <t>4.53</t>
  </si>
  <si>
    <t>9.81</t>
  </si>
  <si>
    <t>53.97</t>
  </si>
  <si>
    <t>9.98</t>
  </si>
  <si>
    <t>2.76</t>
  </si>
  <si>
    <t>53.55</t>
  </si>
  <si>
    <t>10.08</t>
  </si>
  <si>
    <t>3.57</t>
  </si>
  <si>
    <t>9.76</t>
  </si>
  <si>
    <t>53.38</t>
  </si>
  <si>
    <t>9.85</t>
  </si>
  <si>
    <t>3.74</t>
  </si>
  <si>
    <t>4.42</t>
  </si>
  <si>
    <t>4.34</t>
  </si>
  <si>
    <t>7.27</t>
  </si>
  <si>
    <t>profile2#9</t>
  </si>
  <si>
    <t>54.12</t>
  </si>
  <si>
    <t>16.46</t>
  </si>
  <si>
    <t>profile2#10</t>
  </si>
  <si>
    <t>profile2#11</t>
  </si>
  <si>
    <t>53.46</t>
  </si>
  <si>
    <t>4.88</t>
  </si>
  <si>
    <t>profile2#12</t>
  </si>
  <si>
    <t>53.02</t>
  </si>
  <si>
    <t>16.15</t>
  </si>
  <si>
    <t>10.47</t>
  </si>
  <si>
    <t>profile2#13</t>
  </si>
  <si>
    <t>52.92</t>
  </si>
  <si>
    <t>4.77</t>
  </si>
  <si>
    <t>profile2#14</t>
  </si>
  <si>
    <t>4.96</t>
  </si>
  <si>
    <t>profile2#15</t>
  </si>
  <si>
    <t>4.90</t>
  </si>
  <si>
    <t>6.67</t>
  </si>
  <si>
    <t>3.69</t>
  </si>
  <si>
    <t>profile2#16</t>
  </si>
  <si>
    <t>53.72</t>
  </si>
  <si>
    <t>4.98</t>
  </si>
  <si>
    <t>6.63</t>
  </si>
  <si>
    <t>9.50</t>
  </si>
  <si>
    <t>3.59</t>
  </si>
  <si>
    <t>profile2#17</t>
  </si>
  <si>
    <t>52.73</t>
  </si>
  <si>
    <t>6.95</t>
  </si>
  <si>
    <t>3.93</t>
  </si>
  <si>
    <t>profile2#18</t>
  </si>
  <si>
    <t>53.49</t>
  </si>
  <si>
    <t>16.33</t>
  </si>
  <si>
    <t>5.25</t>
  </si>
  <si>
    <t>6.41</t>
  </si>
  <si>
    <t>8.90</t>
  </si>
  <si>
    <t>profile2#19</t>
  </si>
  <si>
    <t>52.63</t>
  </si>
  <si>
    <t>5.33</t>
  </si>
  <si>
    <t>6.43</t>
  </si>
  <si>
    <t>4.52</t>
  </si>
  <si>
    <t>profile2#20</t>
  </si>
  <si>
    <t>52.31</t>
  </si>
  <si>
    <t>5.71</t>
  </si>
  <si>
    <t>5.14</t>
  </si>
  <si>
    <t>53.30</t>
  </si>
  <si>
    <t>16.08</t>
  </si>
  <si>
    <t>4.56</t>
  </si>
  <si>
    <t>4.07</t>
  </si>
  <si>
    <t>53.26</t>
  </si>
  <si>
    <t>1.30</t>
  </si>
  <si>
    <t>9.84</t>
  </si>
  <si>
    <t>53.21</t>
  </si>
  <si>
    <t>10.10</t>
  </si>
  <si>
    <t>3.97</t>
  </si>
  <si>
    <t>4.14</t>
  </si>
  <si>
    <t>9.80</t>
  </si>
  <si>
    <t>4.04</t>
  </si>
  <si>
    <t>53.08</t>
  </si>
  <si>
    <t>16.72</t>
  </si>
  <si>
    <t>9.35</t>
  </si>
  <si>
    <t>53.41</t>
  </si>
  <si>
    <t>4.26</t>
  </si>
  <si>
    <t>53.52</t>
  </si>
  <si>
    <t>4.72</t>
  </si>
  <si>
    <t>9.60</t>
  </si>
  <si>
    <t>4.23</t>
  </si>
  <si>
    <t>51.35</t>
  </si>
  <si>
    <t>15.64</t>
  </si>
  <si>
    <t>4.01</t>
  </si>
  <si>
    <t>1.28</t>
  </si>
  <si>
    <t>7.66</t>
  </si>
  <si>
    <t>11.91</t>
  </si>
  <si>
    <t>4.28</t>
  </si>
  <si>
    <t>50.57</t>
  </si>
  <si>
    <t>15.44</t>
  </si>
  <si>
    <t>3.89</t>
  </si>
  <si>
    <t>7.81</t>
  </si>
  <si>
    <t>0.04</t>
  </si>
  <si>
    <t>12.13</t>
  </si>
  <si>
    <t>3.72</t>
  </si>
  <si>
    <t>52.90</t>
  </si>
  <si>
    <t>16.12</t>
  </si>
  <si>
    <t>1.32</t>
  </si>
  <si>
    <t>10.23</t>
  </si>
  <si>
    <t>4.62</t>
  </si>
  <si>
    <t>53.06</t>
  </si>
  <si>
    <t>4.79</t>
  </si>
  <si>
    <t>9.71</t>
  </si>
  <si>
    <t>4.66</t>
  </si>
  <si>
    <t>52.77</t>
  </si>
  <si>
    <t>6.85</t>
  </si>
  <si>
    <t>4.73</t>
  </si>
  <si>
    <t>52.93</t>
  </si>
  <si>
    <t>4.76</t>
  </si>
  <si>
    <t>52.37</t>
  </si>
  <si>
    <t>15.83</t>
  </si>
  <si>
    <t>4.68</t>
  </si>
  <si>
    <t>7.13</t>
  </si>
  <si>
    <t>9.92</t>
  </si>
  <si>
    <t>13may22_2b</t>
  </si>
  <si>
    <t>52.66</t>
  </si>
  <si>
    <t>7.38</t>
  </si>
  <si>
    <t>10.42</t>
  </si>
  <si>
    <t>3.70</t>
  </si>
  <si>
    <t>4.13</t>
  </si>
  <si>
    <t>7.34</t>
  </si>
  <si>
    <t>10.15</t>
  </si>
  <si>
    <t>16.30</t>
  </si>
  <si>
    <t>7.25</t>
  </si>
  <si>
    <t>53.85</t>
  </si>
  <si>
    <t>9.89</t>
  </si>
  <si>
    <t>6.91</t>
  </si>
  <si>
    <t>9.49</t>
  </si>
  <si>
    <t>6.68</t>
  </si>
  <si>
    <t>9.21</t>
  </si>
  <si>
    <t>54.39</t>
  </si>
  <si>
    <t>6.48</t>
  </si>
  <si>
    <t>54.10</t>
  </si>
  <si>
    <t>5.11</t>
  </si>
  <si>
    <t>6.51</t>
  </si>
  <si>
    <t>3.79</t>
  </si>
  <si>
    <t>52.32</t>
  </si>
  <si>
    <t>4.91</t>
  </si>
  <si>
    <t>1.24</t>
  </si>
  <si>
    <t>4.00</t>
  </si>
  <si>
    <t>47.45</t>
  </si>
  <si>
    <t>14.55</t>
  </si>
  <si>
    <t>9.72</t>
  </si>
  <si>
    <t>15.54</t>
  </si>
  <si>
    <t>3.76</t>
  </si>
  <si>
    <t>4.25</t>
  </si>
  <si>
    <t>44.21</t>
  </si>
  <si>
    <t>13.67</t>
  </si>
  <si>
    <t>2.62</t>
  </si>
  <si>
    <t>11.25</t>
  </si>
  <si>
    <t>18.12</t>
  </si>
  <si>
    <t>0.27</t>
  </si>
  <si>
    <t>5.06</t>
  </si>
  <si>
    <t>43.78</t>
  </si>
  <si>
    <t>13.53</t>
  </si>
  <si>
    <t>2.47</t>
  </si>
  <si>
    <t>1.61</t>
  </si>
  <si>
    <t>11.14</t>
  </si>
  <si>
    <t>0.00</t>
  </si>
  <si>
    <t>19.03</t>
  </si>
  <si>
    <t>0.28</t>
  </si>
  <si>
    <t>5.18</t>
  </si>
  <si>
    <t>43.82</t>
  </si>
  <si>
    <t>13.40</t>
  </si>
  <si>
    <t>1.62</t>
  </si>
  <si>
    <t>11.42</t>
  </si>
  <si>
    <t>18.74</t>
  </si>
  <si>
    <t>45.15</t>
  </si>
  <si>
    <t>13.78</t>
  </si>
  <si>
    <t>10.69</t>
  </si>
  <si>
    <t>0.01</t>
  </si>
  <si>
    <t>17.60</t>
  </si>
  <si>
    <t>50.54</t>
  </si>
  <si>
    <t>15.49</t>
  </si>
  <si>
    <t>1.25</t>
  </si>
  <si>
    <t>8.40</t>
  </si>
  <si>
    <t>0.05</t>
  </si>
  <si>
    <t>12.07</t>
  </si>
  <si>
    <t>54.40</t>
  </si>
  <si>
    <t>6.38</t>
  </si>
  <si>
    <t>9.14</t>
  </si>
  <si>
    <t>3.82</t>
  </si>
  <si>
    <t>5.07</t>
  </si>
  <si>
    <t>4.84</t>
  </si>
  <si>
    <t>6.62</t>
  </si>
  <si>
    <t>9.47</t>
  </si>
  <si>
    <t>3.86</t>
  </si>
  <si>
    <t>4.50</t>
  </si>
  <si>
    <t>54.31</t>
  </si>
  <si>
    <t>3.27</t>
  </si>
  <si>
    <t>53.50</t>
  </si>
  <si>
    <t>10.27</t>
  </si>
  <si>
    <t>51.94</t>
  </si>
  <si>
    <t>15.97</t>
  </si>
  <si>
    <t>3.95</t>
  </si>
  <si>
    <t>7.94</t>
  </si>
  <si>
    <t>11.60</t>
  </si>
  <si>
    <t>51.39</t>
  </si>
  <si>
    <t>15.59</t>
  </si>
  <si>
    <t>8.37</t>
  </si>
  <si>
    <t>12.17</t>
  </si>
  <si>
    <t>52.97</t>
  </si>
  <si>
    <t>3.92</t>
  </si>
  <si>
    <t>7.48</t>
  </si>
  <si>
    <t>10.58</t>
  </si>
  <si>
    <t>54.26</t>
  </si>
  <si>
    <t>9.20</t>
  </si>
  <si>
    <t>54.52</t>
  </si>
  <si>
    <t>8.92</t>
  </si>
  <si>
    <t>54.58</t>
  </si>
  <si>
    <t>6.58</t>
  </si>
  <si>
    <t>54.89</t>
  </si>
  <si>
    <t>16.88</t>
  </si>
  <si>
    <t>6.30</t>
  </si>
  <si>
    <t>8.98</t>
  </si>
  <si>
    <t>3.10</t>
  </si>
  <si>
    <t>55.12</t>
  </si>
  <si>
    <t>16.92</t>
  </si>
  <si>
    <t>4.93</t>
  </si>
  <si>
    <t>6.13</t>
  </si>
  <si>
    <t>8.65</t>
  </si>
  <si>
    <t>NA</t>
  </si>
  <si>
    <t>29giu22_vt1</t>
  </si>
  <si>
    <t>56.64</t>
  </si>
  <si>
    <t>0.46</t>
  </si>
  <si>
    <t>56.42</t>
  </si>
  <si>
    <t>0.47</t>
  </si>
  <si>
    <t>56.52</t>
  </si>
  <si>
    <t>17.00</t>
  </si>
  <si>
    <t>7.53</t>
  </si>
  <si>
    <t>9.66</t>
  </si>
  <si>
    <t>0.56</t>
  </si>
  <si>
    <t>56.30</t>
  </si>
  <si>
    <t>9.94</t>
  </si>
  <si>
    <t>0.60</t>
  </si>
  <si>
    <t>56.65</t>
  </si>
  <si>
    <t>9.73</t>
  </si>
  <si>
    <t>0.70</t>
  </si>
  <si>
    <t>56.14</t>
  </si>
  <si>
    <t>16.97</t>
  </si>
  <si>
    <t>7.36</t>
  </si>
  <si>
    <t>0.73</t>
  </si>
  <si>
    <t>56.43</t>
  </si>
  <si>
    <t>16.86</t>
  </si>
  <si>
    <t>7.30</t>
  </si>
  <si>
    <t>9.46</t>
  </si>
  <si>
    <t>0.71</t>
  </si>
  <si>
    <t>0.80</t>
  </si>
  <si>
    <t>55.93</t>
  </si>
  <si>
    <t>16.75</t>
  </si>
  <si>
    <t>3.90</t>
  </si>
  <si>
    <t>9.88</t>
  </si>
  <si>
    <t>0.78</t>
  </si>
  <si>
    <t>55.66</t>
  </si>
  <si>
    <t>17.27</t>
  </si>
  <si>
    <t>0.88</t>
  </si>
  <si>
    <t>56.10</t>
  </si>
  <si>
    <t>4.06</t>
  </si>
  <si>
    <t>0.83</t>
  </si>
  <si>
    <t>55.75</t>
  </si>
  <si>
    <t>16.93</t>
  </si>
  <si>
    <t>0.87</t>
  </si>
  <si>
    <t>56.02</t>
  </si>
  <si>
    <t>16.80</t>
  </si>
  <si>
    <t>0.90</t>
  </si>
  <si>
    <t>56.00</t>
  </si>
  <si>
    <t>9.86</t>
  </si>
  <si>
    <t>55.92</t>
  </si>
  <si>
    <t>16.77</t>
  </si>
  <si>
    <t>7.32</t>
  </si>
  <si>
    <t>0.86</t>
  </si>
  <si>
    <t>7.20</t>
  </si>
  <si>
    <t>0.84</t>
  </si>
  <si>
    <t>4.19</t>
  </si>
  <si>
    <t>55.69</t>
  </si>
  <si>
    <t>7.24</t>
  </si>
  <si>
    <t>55.81</t>
  </si>
  <si>
    <t>16.81</t>
  </si>
  <si>
    <t>4.18</t>
  </si>
  <si>
    <t>0.85</t>
  </si>
  <si>
    <t>55.56</t>
  </si>
  <si>
    <t>16.78</t>
  </si>
  <si>
    <t>9.99</t>
  </si>
  <si>
    <t>16.85</t>
  </si>
  <si>
    <t>9.62</t>
  </si>
  <si>
    <t>0.91</t>
  </si>
  <si>
    <t>55.76</t>
  </si>
  <si>
    <t>9.75</t>
  </si>
  <si>
    <t>0.89</t>
  </si>
  <si>
    <t>17.34</t>
  </si>
  <si>
    <t>55.62</t>
  </si>
  <si>
    <t>55.95</t>
  </si>
  <si>
    <t>16.57</t>
  </si>
  <si>
    <t>profile1#30</t>
  </si>
  <si>
    <t>16.84</t>
  </si>
  <si>
    <t>profile1#31</t>
  </si>
  <si>
    <t>55.74</t>
  </si>
  <si>
    <t>17.05</t>
  </si>
  <si>
    <t>profile1#32</t>
  </si>
  <si>
    <t>55.82</t>
  </si>
  <si>
    <t>22giu22_vt3</t>
  </si>
  <si>
    <t>56.17</t>
  </si>
  <si>
    <t>3.91</t>
  </si>
  <si>
    <t>8.77</t>
  </si>
  <si>
    <t>55.73</t>
  </si>
  <si>
    <t>3.77</t>
  </si>
  <si>
    <t>8.96</t>
  </si>
  <si>
    <t>55.59</t>
  </si>
  <si>
    <t>7.61</t>
  </si>
  <si>
    <t>1.51</t>
  </si>
  <si>
    <t>55.58</t>
  </si>
  <si>
    <t>16.73</t>
  </si>
  <si>
    <t>55.61</t>
  </si>
  <si>
    <t>1.57</t>
  </si>
  <si>
    <t>7.87</t>
  </si>
  <si>
    <t>9.55</t>
  </si>
  <si>
    <t>1.02</t>
  </si>
  <si>
    <t>3.81</t>
  </si>
  <si>
    <t>55.44</t>
  </si>
  <si>
    <t>16.91</t>
  </si>
  <si>
    <t>3.80</t>
  </si>
  <si>
    <t>55.48</t>
  </si>
  <si>
    <t>7.96</t>
  </si>
  <si>
    <t>3.75</t>
  </si>
  <si>
    <t>55.63</t>
  </si>
  <si>
    <t>7.84</t>
  </si>
  <si>
    <t>16.67</t>
  </si>
  <si>
    <t>7.91</t>
  </si>
  <si>
    <t>0.95</t>
  </si>
  <si>
    <t>55.29</t>
  </si>
  <si>
    <t>16.83</t>
  </si>
  <si>
    <t>7.80</t>
  </si>
  <si>
    <t>1.03</t>
  </si>
  <si>
    <t>55.47</t>
  </si>
  <si>
    <t>9.42</t>
  </si>
  <si>
    <t>1.11</t>
  </si>
  <si>
    <t>55.27</t>
  </si>
  <si>
    <t>7.72</t>
  </si>
  <si>
    <t>3.88</t>
  </si>
  <si>
    <t>17.01</t>
  </si>
  <si>
    <t>7.79</t>
  </si>
  <si>
    <t>7.63</t>
  </si>
  <si>
    <t>7.75</t>
  </si>
  <si>
    <t>9.59</t>
  </si>
  <si>
    <t>16.96</t>
  </si>
  <si>
    <t>9.40</t>
  </si>
  <si>
    <t>0.96</t>
  </si>
  <si>
    <t>55.26</t>
  </si>
  <si>
    <t>7.70</t>
  </si>
  <si>
    <t>0.98</t>
  </si>
  <si>
    <t>55.51</t>
  </si>
  <si>
    <t>7.83</t>
  </si>
  <si>
    <t>1.04</t>
  </si>
  <si>
    <t>7.93</t>
  </si>
  <si>
    <t>9.06</t>
  </si>
  <si>
    <t>54.95</t>
  </si>
  <si>
    <t>3.83</t>
  </si>
  <si>
    <t>1.06</t>
  </si>
  <si>
    <t>55.35</t>
  </si>
  <si>
    <t>0.99</t>
  </si>
  <si>
    <t>3.85</t>
  </si>
  <si>
    <t>17.02</t>
  </si>
  <si>
    <t>7.85</t>
  </si>
  <si>
    <t>0.94</t>
  </si>
  <si>
    <t>0.82</t>
  </si>
  <si>
    <t>55.64</t>
  </si>
  <si>
    <t>7.78</t>
  </si>
  <si>
    <t>9.18</t>
  </si>
  <si>
    <t>55.36</t>
  </si>
  <si>
    <t>7.76</t>
  </si>
  <si>
    <t>9.69</t>
  </si>
  <si>
    <t>0.92</t>
  </si>
  <si>
    <t>55.30</t>
  </si>
  <si>
    <t>16.82</t>
  </si>
  <si>
    <t>7.89</t>
  </si>
  <si>
    <t>3.84</t>
  </si>
  <si>
    <t>55.50</t>
  </si>
  <si>
    <t>16.87</t>
  </si>
  <si>
    <t>7.71</t>
  </si>
  <si>
    <t>55.46</t>
  </si>
  <si>
    <t>7.73</t>
  </si>
  <si>
    <t>profile1#33</t>
  </si>
  <si>
    <t>55.41</t>
  </si>
  <si>
    <t>profile1#34</t>
  </si>
  <si>
    <t>7.60</t>
  </si>
  <si>
    <t>profile1#35</t>
  </si>
  <si>
    <t>profile1#36</t>
  </si>
  <si>
    <t>55.57</t>
  </si>
  <si>
    <t>3.78</t>
  </si>
  <si>
    <t>profile1#37</t>
  </si>
  <si>
    <t>0.81</t>
  </si>
  <si>
    <t>profile1#38</t>
  </si>
  <si>
    <t>profile1#39</t>
  </si>
  <si>
    <t>7.64</t>
  </si>
  <si>
    <t>0.79</t>
  </si>
  <si>
    <t>profile1#40</t>
  </si>
  <si>
    <t>profile1#41</t>
  </si>
  <si>
    <t>7.68</t>
  </si>
  <si>
    <t>profile1#42</t>
  </si>
  <si>
    <t>55.38</t>
  </si>
  <si>
    <t>16.60</t>
  </si>
  <si>
    <t>profile1#43</t>
  </si>
  <si>
    <t>9.53</t>
  </si>
  <si>
    <t>profile1#44</t>
  </si>
  <si>
    <t>0.75</t>
  </si>
  <si>
    <t>P</t>
  </si>
  <si>
    <t>19c_LP</t>
  </si>
  <si>
    <t>55.17</t>
  </si>
  <si>
    <t>1.76</t>
  </si>
  <si>
    <t>55.18</t>
  </si>
  <si>
    <t>1.55</t>
  </si>
  <si>
    <t>55.04</t>
  </si>
  <si>
    <t>54.78</t>
  </si>
  <si>
    <t>2.00</t>
  </si>
  <si>
    <t>54.90</t>
  </si>
  <si>
    <t>3.96</t>
  </si>
  <si>
    <t>7.52</t>
  </si>
  <si>
    <t>9.93</t>
  </si>
  <si>
    <t>2.04</t>
  </si>
  <si>
    <t>54.81</t>
  </si>
  <si>
    <t>7.62</t>
  </si>
  <si>
    <t>54.64</t>
  </si>
  <si>
    <t>8.10</t>
  </si>
  <si>
    <t>53.40</t>
  </si>
  <si>
    <t>17.06</t>
  </si>
  <si>
    <t>9.00</t>
  </si>
  <si>
    <t>2.41</t>
  </si>
  <si>
    <t>53.01</t>
  </si>
  <si>
    <t>17.88</t>
  </si>
  <si>
    <t>10.39</t>
  </si>
  <si>
    <t>5.73</t>
  </si>
  <si>
    <t>51.37</t>
  </si>
  <si>
    <t>18.62</t>
  </si>
  <si>
    <t>10.98</t>
  </si>
  <si>
    <t>2.57</t>
  </si>
  <si>
    <t>6.12</t>
  </si>
  <si>
    <t>51.00</t>
  </si>
  <si>
    <t>18.32</t>
  </si>
  <si>
    <t>1.83</t>
  </si>
  <si>
    <t>7.56</t>
  </si>
  <si>
    <t>2.60</t>
  </si>
  <si>
    <t>6.22</t>
  </si>
  <si>
    <t>50.94</t>
  </si>
  <si>
    <t>18.23</t>
  </si>
  <si>
    <t>11.10</t>
  </si>
  <si>
    <t>6.26</t>
  </si>
  <si>
    <t>18.25</t>
  </si>
  <si>
    <t>2.65</t>
  </si>
  <si>
    <t>50.96</t>
  </si>
  <si>
    <t>18.47</t>
  </si>
  <si>
    <t>11.18</t>
  </si>
  <si>
    <t>2.74</t>
  </si>
  <si>
    <t>51.13</t>
  </si>
  <si>
    <t>11.16</t>
  </si>
  <si>
    <t>6.16</t>
  </si>
  <si>
    <t>51.29</t>
  </si>
  <si>
    <t>18.31</t>
  </si>
  <si>
    <t>0.93</t>
  </si>
  <si>
    <t>2.69</t>
  </si>
  <si>
    <t>6.03</t>
  </si>
  <si>
    <t>51.17</t>
  </si>
  <si>
    <t>11.19</t>
  </si>
  <si>
    <t>6.10</t>
  </si>
  <si>
    <t>50.85</t>
  </si>
  <si>
    <t>18.35</t>
  </si>
  <si>
    <t>11.28</t>
  </si>
  <si>
    <t>2.68</t>
  </si>
  <si>
    <t>6.18</t>
  </si>
  <si>
    <t>51.12</t>
  </si>
  <si>
    <t>18.26</t>
  </si>
  <si>
    <t>11.11</t>
  </si>
  <si>
    <t>6.07</t>
  </si>
  <si>
    <t>51.36</t>
  </si>
  <si>
    <t>1.97</t>
  </si>
  <si>
    <t>11.13</t>
  </si>
  <si>
    <t>2.66</t>
  </si>
  <si>
    <t>6.14</t>
  </si>
  <si>
    <t>51.33</t>
  </si>
  <si>
    <t>18.34</t>
  </si>
  <si>
    <t>2.02</t>
  </si>
  <si>
    <t>10.92</t>
  </si>
  <si>
    <t>6.08</t>
  </si>
  <si>
    <t>2.64</t>
  </si>
  <si>
    <t>10.20</t>
  </si>
  <si>
    <t>5.61</t>
  </si>
  <si>
    <t>54.69</t>
  </si>
  <si>
    <t>16.70</t>
  </si>
  <si>
    <t>7.82</t>
  </si>
  <si>
    <t>8.97</t>
  </si>
  <si>
    <t>55.11</t>
  </si>
  <si>
    <t>1.98</t>
  </si>
  <si>
    <t>1.58</t>
  </si>
  <si>
    <t>7.44</t>
  </si>
  <si>
    <t>4.10</t>
  </si>
  <si>
    <t>9.37</t>
  </si>
  <si>
    <t>1.85</t>
  </si>
  <si>
    <t>54.94</t>
  </si>
  <si>
    <t>7.45</t>
  </si>
  <si>
    <t>55.32</t>
  </si>
  <si>
    <t>7.50</t>
  </si>
  <si>
    <t>55.43</t>
  </si>
  <si>
    <t>7.43</t>
  </si>
  <si>
    <t>55.39</t>
  </si>
  <si>
    <t>7.55</t>
  </si>
  <si>
    <t>17.68</t>
  </si>
  <si>
    <t>2.91</t>
  </si>
  <si>
    <t>1.13</t>
  </si>
  <si>
    <t>9.48</t>
  </si>
  <si>
    <t>8.34</t>
  </si>
  <si>
    <t>5.22</t>
  </si>
  <si>
    <t>51.60</t>
  </si>
  <si>
    <t>18.21</t>
  </si>
  <si>
    <t>2.19</t>
  </si>
  <si>
    <t>10.75</t>
  </si>
  <si>
    <t>7.41</t>
  </si>
  <si>
    <t>2.59</t>
  </si>
  <si>
    <t>6.04</t>
  </si>
  <si>
    <t>18.39</t>
  </si>
  <si>
    <t>10.99</t>
  </si>
  <si>
    <t>6.11</t>
  </si>
  <si>
    <t>51.04</t>
  </si>
  <si>
    <t>18.24</t>
  </si>
  <si>
    <t>2.07</t>
  </si>
  <si>
    <t>2.67</t>
  </si>
  <si>
    <t>50.97</t>
  </si>
  <si>
    <t>18.16</t>
  </si>
  <si>
    <t>2.09</t>
  </si>
  <si>
    <t>10.88</t>
  </si>
  <si>
    <t>6.24</t>
  </si>
  <si>
    <t>19c_ HP</t>
  </si>
  <si>
    <t>16.63</t>
  </si>
  <si>
    <t>8.68</t>
  </si>
  <si>
    <t>1.92</t>
  </si>
  <si>
    <t>55.07</t>
  </si>
  <si>
    <t>9.15</t>
  </si>
  <si>
    <t>54.86</t>
  </si>
  <si>
    <t>7.86</t>
  </si>
  <si>
    <t>54.61</t>
  </si>
  <si>
    <t>4.02</t>
  </si>
  <si>
    <t>7.90</t>
  </si>
  <si>
    <t>9.26</t>
  </si>
  <si>
    <t>2.11</t>
  </si>
  <si>
    <t>54.71</t>
  </si>
  <si>
    <t>2.06</t>
  </si>
  <si>
    <t>9.36</t>
  </si>
  <si>
    <t>54.87</t>
  </si>
  <si>
    <t>54.68</t>
  </si>
  <si>
    <t>54.63</t>
  </si>
  <si>
    <t>7.98</t>
  </si>
  <si>
    <t>54.44</t>
  </si>
  <si>
    <t>2.32</t>
  </si>
  <si>
    <t>1.52</t>
  </si>
  <si>
    <t>2.45</t>
  </si>
  <si>
    <t>54.62</t>
  </si>
  <si>
    <t>1.53</t>
  </si>
  <si>
    <t>8.00</t>
  </si>
  <si>
    <t>2.35</t>
  </si>
  <si>
    <t>2.39</t>
  </si>
  <si>
    <t>54.97</t>
  </si>
  <si>
    <t>4.08</t>
  </si>
  <si>
    <t>7.88</t>
  </si>
  <si>
    <t>2.27</t>
  </si>
  <si>
    <t>7.92</t>
  </si>
  <si>
    <t>8.85</t>
  </si>
  <si>
    <t>2.29</t>
  </si>
  <si>
    <t>52.72</t>
  </si>
  <si>
    <t>17.03</t>
  </si>
  <si>
    <t>8.67</t>
  </si>
  <si>
    <t>51.83</t>
  </si>
  <si>
    <t>1.17</t>
  </si>
  <si>
    <t>54.34</t>
  </si>
  <si>
    <t>9.13</t>
  </si>
  <si>
    <t>2.23</t>
  </si>
  <si>
    <t>54.88</t>
  </si>
  <si>
    <t>55.00</t>
  </si>
  <si>
    <t>7.67</t>
  </si>
  <si>
    <t>54.99</t>
  </si>
  <si>
    <t>54.93</t>
  </si>
  <si>
    <t>4.17</t>
  </si>
  <si>
    <t>7.74</t>
  </si>
  <si>
    <t>7.51</t>
  </si>
  <si>
    <t>2.16</t>
  </si>
  <si>
    <t>54.65</t>
  </si>
  <si>
    <t>3.99</t>
  </si>
  <si>
    <t>55.09</t>
  </si>
  <si>
    <t>2.18</t>
  </si>
  <si>
    <t>54.77</t>
  </si>
  <si>
    <t>16.09</t>
  </si>
  <si>
    <t>2.33</t>
  </si>
  <si>
    <t>2.20</t>
  </si>
  <si>
    <t>55.14</t>
  </si>
  <si>
    <t>1.80</t>
  </si>
  <si>
    <t>1.74</t>
  </si>
  <si>
    <t>1.79</t>
  </si>
  <si>
    <t>1.54</t>
  </si>
  <si>
    <t>8.06</t>
  </si>
  <si>
    <t>9.38</t>
  </si>
  <si>
    <t>54.48</t>
  </si>
  <si>
    <t>16.58</t>
  </si>
  <si>
    <t>2.14</t>
  </si>
  <si>
    <t>7.97</t>
  </si>
  <si>
    <t>8.08</t>
  </si>
  <si>
    <t>9.09</t>
  </si>
  <si>
    <t>54.32</t>
  </si>
  <si>
    <t>8.24</t>
  </si>
  <si>
    <t>8.83</t>
  </si>
  <si>
    <t>54.36</t>
  </si>
  <si>
    <t>16.45</t>
  </si>
  <si>
    <t>8.23</t>
  </si>
  <si>
    <t>2.26</t>
  </si>
  <si>
    <t>16.18</t>
  </si>
  <si>
    <t>1.56</t>
  </si>
  <si>
    <t>9.28</t>
  </si>
  <si>
    <t>2.38</t>
  </si>
  <si>
    <t>55.20</t>
  </si>
  <si>
    <t>7.59</t>
  </si>
  <si>
    <t>2.08</t>
  </si>
  <si>
    <t>2.22</t>
  </si>
  <si>
    <t>54.84</t>
  </si>
  <si>
    <t>54.42</t>
  </si>
  <si>
    <t>8.26</t>
  </si>
  <si>
    <t>2.30</t>
  </si>
  <si>
    <t>53.86</t>
  </si>
  <si>
    <t>8.48</t>
  </si>
  <si>
    <t>2.48</t>
  </si>
  <si>
    <t>8.36</t>
  </si>
  <si>
    <t>2.52</t>
  </si>
  <si>
    <t>8.93</t>
  </si>
  <si>
    <t>2.58</t>
  </si>
  <si>
    <t>profile2#21</t>
  </si>
  <si>
    <t>17.58</t>
  </si>
  <si>
    <t>profile2#22</t>
  </si>
  <si>
    <t>50.67</t>
  </si>
  <si>
    <t>18.17</t>
  </si>
  <si>
    <t>1.07</t>
  </si>
  <si>
    <t>2.73</t>
  </si>
  <si>
    <t>profile2#23</t>
  </si>
  <si>
    <t>51.55</t>
  </si>
  <si>
    <t>17.82</t>
  </si>
  <si>
    <t>1.14</t>
  </si>
  <si>
    <t>profile2#24</t>
  </si>
  <si>
    <t>53.04</t>
  </si>
  <si>
    <t>17.04</t>
  </si>
  <si>
    <t>8.89</t>
  </si>
  <si>
    <t>2.44</t>
  </si>
  <si>
    <t>profile2#25</t>
  </si>
  <si>
    <t>8.58</t>
  </si>
  <si>
    <t>8.84</t>
  </si>
  <si>
    <t>profile2#26</t>
  </si>
  <si>
    <t>8.27</t>
  </si>
  <si>
    <t>8.59</t>
  </si>
  <si>
    <t>profile2#27</t>
  </si>
  <si>
    <t>55.42</t>
  </si>
  <si>
    <t>8.07</t>
  </si>
  <si>
    <t>8.41</t>
  </si>
  <si>
    <t>profile2#28</t>
  </si>
  <si>
    <t>17.15</t>
  </si>
  <si>
    <t>8.14</t>
  </si>
  <si>
    <t>8.54</t>
  </si>
  <si>
    <t>17.73</t>
  </si>
  <si>
    <t>1.22</t>
  </si>
  <si>
    <t>17.94</t>
  </si>
  <si>
    <t>1.20</t>
  </si>
  <si>
    <t>2.28</t>
  </si>
  <si>
    <t>55.01</t>
  </si>
  <si>
    <t>17.07</t>
  </si>
  <si>
    <t>8.86</t>
  </si>
  <si>
    <t>17.20</t>
  </si>
  <si>
    <t>2.21</t>
  </si>
  <si>
    <t>8.73</t>
  </si>
  <si>
    <t>53.45</t>
  </si>
  <si>
    <t>17.39</t>
  </si>
  <si>
    <t>1.12</t>
  </si>
  <si>
    <t>8.15</t>
  </si>
  <si>
    <t>2.46</t>
  </si>
  <si>
    <t>4.35</t>
  </si>
  <si>
    <t>51.59</t>
  </si>
  <si>
    <t>1.05</t>
  </si>
  <si>
    <t>50.46</t>
  </si>
  <si>
    <t>18.54</t>
  </si>
  <si>
    <t>51.92</t>
  </si>
  <si>
    <t>17.51</t>
  </si>
  <si>
    <t>1.09</t>
  </si>
  <si>
    <t>8.82</t>
  </si>
  <si>
    <t>52.64</t>
  </si>
  <si>
    <t>17.18</t>
  </si>
  <si>
    <t>8.60</t>
  </si>
  <si>
    <t>52.83</t>
  </si>
  <si>
    <t>16.99</t>
  </si>
  <si>
    <t>8.55</t>
  </si>
  <si>
    <t>2.56</t>
  </si>
  <si>
    <t>8.04</t>
  </si>
  <si>
    <t>2.42</t>
  </si>
  <si>
    <t>53.96</t>
  </si>
  <si>
    <t>7.58</t>
  </si>
  <si>
    <t>2.50</t>
  </si>
  <si>
    <t>54.09</t>
  </si>
  <si>
    <t>53.62</t>
  </si>
  <si>
    <t>7.42</t>
  </si>
  <si>
    <t>10.36</t>
  </si>
  <si>
    <t>2.17</t>
  </si>
  <si>
    <t>53.63</t>
  </si>
  <si>
    <t>10.01</t>
  </si>
  <si>
    <t>2.25</t>
  </si>
  <si>
    <t>8.19</t>
  </si>
  <si>
    <t>8.30</t>
  </si>
  <si>
    <t>10.18</t>
  </si>
  <si>
    <t>1.27</t>
  </si>
  <si>
    <t>8.03</t>
  </si>
  <si>
    <t>10.22</t>
  </si>
  <si>
    <t>17.12</t>
  </si>
  <si>
    <t>SEM-EDS, c</t>
  </si>
  <si>
    <t>STR081109</t>
  </si>
  <si>
    <t>Fe-rich melt</t>
  </si>
  <si>
    <t>45.64</t>
  </si>
  <si>
    <t>14.78</t>
  </si>
  <si>
    <t>13.89</t>
  </si>
  <si>
    <t>0.32</t>
  </si>
  <si>
    <t>6.72</t>
  </si>
  <si>
    <t>50.25</t>
  </si>
  <si>
    <t>15.38</t>
  </si>
  <si>
    <t>8.63</t>
  </si>
  <si>
    <t>11.65</t>
  </si>
  <si>
    <t>4.51</t>
  </si>
  <si>
    <t>44.14</t>
  </si>
  <si>
    <t>13.88</t>
  </si>
  <si>
    <t>11.41</t>
  </si>
  <si>
    <t>0.33</t>
  </si>
  <si>
    <t>47.94</t>
  </si>
  <si>
    <t>14.92</t>
  </si>
  <si>
    <t>2.40</t>
  </si>
  <si>
    <t>10.91</t>
  </si>
  <si>
    <t>12.00</t>
  </si>
  <si>
    <t>2.90</t>
  </si>
  <si>
    <t>6.55</t>
  </si>
  <si>
    <t>44.92</t>
  </si>
  <si>
    <t>14.52</t>
  </si>
  <si>
    <t>12.58</t>
  </si>
  <si>
    <t>0.03</t>
  </si>
  <si>
    <t>14.34</t>
  </si>
  <si>
    <t>43.31</t>
  </si>
  <si>
    <t>13.34</t>
  </si>
  <si>
    <t>1.73</t>
  </si>
  <si>
    <t>12.99</t>
  </si>
  <si>
    <t>0.34</t>
  </si>
  <si>
    <t>6.42</t>
  </si>
  <si>
    <t>SRT241109</t>
  </si>
  <si>
    <t>45.43</t>
  </si>
  <si>
    <t>12.21</t>
  </si>
  <si>
    <t>13.51</t>
  </si>
  <si>
    <t>Fe-rich CBL</t>
  </si>
  <si>
    <t>49.73</t>
  </si>
  <si>
    <t>14.15</t>
  </si>
  <si>
    <t>11.43</t>
  </si>
  <si>
    <t>STPL-703</t>
  </si>
  <si>
    <t>FE-rich CBL</t>
  </si>
  <si>
    <t>42.09</t>
  </si>
  <si>
    <t>14.03</t>
  </si>
  <si>
    <t>15.14</t>
  </si>
  <si>
    <t>1.75</t>
  </si>
  <si>
    <t>STPL801_7b</t>
  </si>
  <si>
    <t>10.89</t>
  </si>
  <si>
    <t>49.52</t>
  </si>
  <si>
    <t>17.86</t>
  </si>
  <si>
    <t>10.55</t>
  </si>
  <si>
    <t>50.28</t>
  </si>
  <si>
    <t>15.26</t>
  </si>
  <si>
    <t>2.72</t>
  </si>
  <si>
    <t>6.17</t>
  </si>
  <si>
    <t>45.18</t>
  </si>
  <si>
    <t>13.94</t>
  </si>
  <si>
    <t>10.44</t>
  </si>
  <si>
    <t>0.29</t>
  </si>
  <si>
    <t>Etna</t>
  </si>
  <si>
    <t>powerful S</t>
  </si>
  <si>
    <t>NSEC24Dec2018</t>
  </si>
  <si>
    <t>13.86</t>
  </si>
  <si>
    <t>2.82</t>
  </si>
  <si>
    <t>8.62</t>
  </si>
  <si>
    <t>13.39</t>
  </si>
  <si>
    <t>14.98</t>
  </si>
  <si>
    <t>3.06</t>
  </si>
  <si>
    <t>10.76</t>
  </si>
  <si>
    <t>5.42</t>
  </si>
  <si>
    <t>Ash-E</t>
  </si>
  <si>
    <t>NEC23Jan2019</t>
  </si>
  <si>
    <t>10.78</t>
  </si>
  <si>
    <t>10.35</t>
  </si>
  <si>
    <t>18.05</t>
  </si>
  <si>
    <t>0.44</t>
  </si>
  <si>
    <t>2.81</t>
  </si>
  <si>
    <t>6.75</t>
  </si>
  <si>
    <t>48.24</t>
  </si>
  <si>
    <t>13.60</t>
  </si>
  <si>
    <t>8.51</t>
  </si>
  <si>
    <t>5.27</t>
  </si>
  <si>
    <t>47.21</t>
  </si>
  <si>
    <t>15.19</t>
  </si>
  <si>
    <t>13.92</t>
  </si>
  <si>
    <t>ME = major explosion; NA= normal activity; P=paroxysms; powerful S= powerful strombolian-like explosion; Ash-E= ash emission; CBL= compositional boundary layer</t>
  </si>
  <si>
    <t>Eruption date</t>
  </si>
  <si>
    <t>Original total</t>
  </si>
  <si>
    <t>Weight</t>
  </si>
  <si>
    <t>percent</t>
  </si>
  <si>
    <t>Group</t>
  </si>
  <si>
    <t>:</t>
  </si>
  <si>
    <t>20230628_profiles</t>
  </si>
  <si>
    <t>Sample</t>
  </si>
  <si>
    <t>20230628_profiles_0019_QNT</t>
  </si>
  <si>
    <t>Page</t>
  </si>
  <si>
    <t>Total</t>
  </si>
  <si>
    <t>Comment</t>
  </si>
  <si>
    <t>A99_1</t>
  </si>
  <si>
    <t>A99_2</t>
  </si>
  <si>
    <t>A99_3</t>
  </si>
  <si>
    <t>A99_4</t>
  </si>
  <si>
    <t>A99_5</t>
  </si>
  <si>
    <t>Average</t>
  </si>
  <si>
    <t>RD% (accuracy)</t>
  </si>
  <si>
    <t>RSD% (precision)</t>
  </si>
  <si>
    <t>20230626_profiles</t>
  </si>
  <si>
    <t>20230626_profiles_0001_QNT</t>
  </si>
  <si>
    <t>A99_6</t>
  </si>
  <si>
    <t>A99_7</t>
  </si>
  <si>
    <t>A99_8</t>
  </si>
  <si>
    <t>A99 reference composition</t>
  </si>
  <si>
    <t>PatriziaLandi</t>
  </si>
  <si>
    <t>-</t>
  </si>
  <si>
    <t>bcr2</t>
  </si>
  <si>
    <t>obs</t>
  </si>
  <si>
    <t>Reference analysis</t>
  </si>
  <si>
    <t>dev.st</t>
  </si>
  <si>
    <t>Fe-rich filamentary textures reveal timescales of magmatic interaction before the onset of high-energy explosive events at basaltic volcanoes</t>
  </si>
  <si>
    <t>VG-A99 reference composition</t>
  </si>
  <si>
    <t>VG-2</t>
  </si>
  <si>
    <t>BCR-2 reference composition</t>
  </si>
  <si>
    <t>Label</t>
  </si>
  <si>
    <t>vg2-1</t>
  </si>
  <si>
    <t>vg2-2</t>
  </si>
  <si>
    <t>vg2-3</t>
  </si>
  <si>
    <t>vg2-4</t>
  </si>
  <si>
    <t>vg2-5</t>
  </si>
  <si>
    <t>vg2-6</t>
  </si>
  <si>
    <t>VG-2 reference value</t>
  </si>
  <si>
    <t>SEM-EDS INGV Pisa</t>
  </si>
  <si>
    <t>EMPA, INGV-Roma</t>
  </si>
  <si>
    <t>EMPA UNI Cambridge</t>
  </si>
  <si>
    <r>
      <rPr>
        <b/>
        <sz val="12"/>
        <color rgb="FF000000"/>
        <rFont val="Times New Roman"/>
        <family val="1"/>
      </rPr>
      <t>Glasses</t>
    </r>
    <r>
      <rPr>
        <sz val="12"/>
        <color rgb="FF000000"/>
        <rFont val="Times New Roman"/>
        <family val="1"/>
      </rPr>
      <t xml:space="preserve">: EMP analyses of groundmass glasses along transects crossing the filaments. Each profile is identified by a number (1,2,3…) represnting a single segment, followed by the spot position (#n). Fe-rich melts and compositional boundary layer (CBL) were analysed by means of the SEM-EDS installed at INGV, section of  Pisa. (Italy)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0000"/>
        <rFont val="Times New Roman"/>
        <family val="1"/>
      </rPr>
      <t>a_UNICAM_EMPA error%:</t>
    </r>
    <r>
      <rPr>
        <sz val="12"/>
        <color rgb="FF000000"/>
        <rFont val="Times New Roman"/>
        <family val="1"/>
      </rPr>
      <t xml:space="preserve"> repeated analyses of VG-A99 reference basa</t>
    </r>
    <r>
      <rPr>
        <sz val="12"/>
        <rFont val="Times New Roman"/>
        <family val="1"/>
      </rPr>
      <t xml:space="preserve">ltic standard (CIT) perfomed during two analytic sessions at the Deparment of Earth Science, Univeristy of Cambridge (US). Precision (RD%) and accuracy (RSD%) are provided for major oxides, obtained on an average o 5/8 analyses per session. Certified values for VG-A99 are provided in GeoReM website (https://georem.mpch-mainz.gwdg.de/sample_query.asp).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>b_INGV-Roma_EMPA error%:</t>
    </r>
    <r>
      <rPr>
        <sz val="12"/>
        <rFont val="Times New Roman"/>
        <family val="1"/>
      </rPr>
      <t xml:space="preserve"> repeated analyses of BCR-2 basaltic standard (Smithsonian Institution, Department of Mineral Sciences, Washington, DC 20560, USA) were perfomed during an analytic session at HT-HP laboratory of INGV, Roma (Italy). Certified values provided at GeoReM website (Jochum et al. 2016). Analyses of obsidian internal lab standard was considered for calculating the error% on K2O wich is &lt; 1 wt% in basaltic renference materials.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>c_SEM-EDS INGV-Pisa error%:</t>
    </r>
    <r>
      <rPr>
        <sz val="12"/>
        <rFont val="Times New Roman"/>
        <family val="1"/>
      </rPr>
      <t xml:space="preserve"> repated analyses of VG-2 reference basaltic standard (Smithsonian Institution, Department of Mineral Sciences, , Washington, DC 20560, USA) used at SEM-Pisa for cecking the analytical error. Certified values from GeoReM website. </t>
    </r>
  </si>
  <si>
    <r>
      <t>Claudia D'Oriano*</t>
    </r>
    <r>
      <rPr>
        <vertAlign val="super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, Chiara Montagna</t>
    </r>
    <r>
      <rPr>
        <vertAlign val="super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, Simone Colucci</t>
    </r>
    <r>
      <rPr>
        <vertAlign val="super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, Paola Del Carlo</t>
    </r>
    <r>
      <rPr>
        <vertAlign val="super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, Federico Brogi</t>
    </r>
    <r>
      <rPr>
        <vertAlign val="super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, Daniele Morgavi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, Alessandro Musu</t>
    </r>
    <r>
      <rPr>
        <vertAlign val="super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, Fabio Arzilli</t>
    </r>
    <r>
      <rPr>
        <vertAlign val="super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, Simone Costa</t>
    </r>
    <r>
      <rPr>
        <vertAlign val="super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and Patrizia Landi</t>
    </r>
    <r>
      <rPr>
        <vertAlign val="superscript"/>
        <sz val="12"/>
        <color rgb="FF000000"/>
        <rFont val="Times New Roman"/>
        <family val="1"/>
      </rPr>
      <t>1</t>
    </r>
  </si>
  <si>
    <t>FeOtot</t>
  </si>
  <si>
    <r>
      <t>FeO</t>
    </r>
    <r>
      <rPr>
        <vertAlign val="subscript"/>
        <sz val="10"/>
        <color rgb="FF000000"/>
        <rFont val="Times New Roman"/>
        <family val="1"/>
      </rPr>
      <t>Tot</t>
    </r>
  </si>
  <si>
    <r>
      <t>Na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charset val="204"/>
      </rPr>
      <t>O</t>
    </r>
  </si>
  <si>
    <r>
      <t>Al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charset val="204"/>
      </rPr>
      <t>O</t>
    </r>
    <r>
      <rPr>
        <vertAlign val="subscript"/>
        <sz val="10"/>
        <color rgb="FF000000"/>
        <rFont val="Times New Roman"/>
        <family val="1"/>
      </rPr>
      <t>3</t>
    </r>
  </si>
  <si>
    <r>
      <t>SiO</t>
    </r>
    <r>
      <rPr>
        <vertAlign val="subscript"/>
        <sz val="10"/>
        <color rgb="FF000000"/>
        <rFont val="Times New Roman"/>
        <family val="1"/>
      </rPr>
      <t>2</t>
    </r>
  </si>
  <si>
    <r>
      <t>K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charset val="204"/>
      </rPr>
      <t>O</t>
    </r>
  </si>
  <si>
    <r>
      <t>TiO</t>
    </r>
    <r>
      <rPr>
        <vertAlign val="subscript"/>
        <sz val="10"/>
        <color rgb="FF000000"/>
        <rFont val="Times New Roman"/>
        <family val="1"/>
      </rPr>
      <t>2</t>
    </r>
  </si>
  <si>
    <r>
      <t>SO</t>
    </r>
    <r>
      <rPr>
        <vertAlign val="subscript"/>
        <sz val="10"/>
        <color rgb="FF000000"/>
        <rFont val="Times New Roman"/>
        <family val="1"/>
      </rPr>
      <t>3</t>
    </r>
  </si>
  <si>
    <r>
      <t>Fe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O</t>
    </r>
    <r>
      <rPr>
        <vertAlign val="sub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>(t)</t>
    </r>
  </si>
  <si>
    <r>
      <t>P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charset val="204"/>
      </rPr>
      <t>O</t>
    </r>
    <r>
      <rPr>
        <vertAlign val="subscript"/>
        <sz val="10"/>
        <color rgb="FF000000"/>
        <rFont val="Times New Roman"/>
        <family val="1"/>
      </rPr>
      <t>5</t>
    </r>
  </si>
  <si>
    <t>CaO/Al2O3</t>
  </si>
  <si>
    <t>Feo/MgO</t>
  </si>
  <si>
    <t>Cl/K2O 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</si>
</sst>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0"/>
      <color rgb="FF000000"/>
      <name val="Times New Roman"/>
      <charset val="204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bscript"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164" fontId="1" fillId="0" borderId="0" xfId="0" applyNumberFormat="1" applyFont="1" applyAlignment="1">
      <alignment vertical="top" shrinkToFit="1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164" fontId="2" fillId="0" borderId="1" xfId="0" applyNumberFormat="1" applyFont="1" applyBorder="1" applyAlignment="1">
      <alignment horizontal="center" vertical="top"/>
    </xf>
    <xf numFmtId="1" fontId="0" fillId="0" borderId="1" xfId="0" applyNumberFormat="1" applyBorder="1" applyAlignment="1">
      <alignment horizontal="left" vertical="top"/>
    </xf>
    <xf numFmtId="0" fontId="0" fillId="0" borderId="0" xfId="0"/>
    <xf numFmtId="0" fontId="3" fillId="2" borderId="0" xfId="0" applyFont="1" applyFill="1"/>
    <xf numFmtId="2" fontId="0" fillId="0" borderId="0" xfId="0" applyNumberFormat="1"/>
    <xf numFmtId="1" fontId="0" fillId="0" borderId="0" xfId="0" applyNumberFormat="1"/>
    <xf numFmtId="0" fontId="3" fillId="0" borderId="0" xfId="0" applyFont="1"/>
    <xf numFmtId="0" fontId="0" fillId="0" borderId="2" xfId="0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15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2" fontId="0" fillId="0" borderId="0" xfId="0" applyNumberForma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right" vertical="top"/>
    </xf>
    <xf numFmtId="2" fontId="0" fillId="0" borderId="0" xfId="0" applyNumberFormat="1" applyAlignment="1">
      <alignment horizontal="right" vertical="top"/>
    </xf>
    <xf numFmtId="0" fontId="3" fillId="2" borderId="0" xfId="0" applyFont="1" applyFill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right" vertical="top"/>
    </xf>
    <xf numFmtId="2" fontId="6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12</xdr:row>
      <xdr:rowOff>38100</xdr:rowOff>
    </xdr:from>
    <xdr:to>
      <xdr:col>14</xdr:col>
      <xdr:colOff>38100</xdr:colOff>
      <xdr:row>19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EB25D0-3589-42D4-4C74-77BC6A1EDBCF}"/>
            </a:ext>
          </a:extLst>
        </xdr:cNvPr>
        <xdr:cNvSpPr txBox="1"/>
      </xdr:nvSpPr>
      <xdr:spPr>
        <a:xfrm>
          <a:off x="1765300" y="4546600"/>
          <a:ext cx="7277100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Roboto" panose="02000000000000000000" pitchFamily="2" charset="0"/>
              <a:ea typeface="Roboto" panose="02000000000000000000" pitchFamily="2" charset="0"/>
            </a:rPr>
            <a:t>This supplementary material accompanies the article:</a:t>
          </a:r>
          <a:br>
            <a:rPr lang="en-US" sz="1100">
              <a:latin typeface="Roboto" panose="02000000000000000000" pitchFamily="2" charset="0"/>
              <a:ea typeface="Roboto" panose="02000000000000000000" pitchFamily="2" charset="0"/>
            </a:rPr>
          </a:br>
          <a:br>
            <a:rPr lang="en-US" sz="11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en-US" sz="1100" b="0" i="0" u="none" strike="noStrike">
              <a:solidFill>
                <a:schemeClr val="tx1">
                  <a:lumMod val="85000"/>
                  <a:lumOff val="1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D’Oriano, C., Montagna, C., Colucci, S., Del Carlo, P., Brogi, F., Morgavi, D., Musu, A., Arzilli, F., Costa, S. and Landi, P. (2025) “Fe-rich filamentary textures reveal timescales of magmatic interaction before the onset of high-energy explosive events at basaltic volcanoes”, </a:t>
          </a:r>
          <a:r>
            <a:rPr lang="en-US" sz="1100" b="0" i="1" u="none" strike="noStrike">
              <a:solidFill>
                <a:schemeClr val="tx1">
                  <a:lumMod val="85000"/>
                  <a:lumOff val="1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Volcanica</a:t>
          </a:r>
          <a:r>
            <a:rPr lang="en-US" sz="1100" b="0" i="0" u="none" strike="noStrike">
              <a:solidFill>
                <a:schemeClr val="tx1">
                  <a:lumMod val="85000"/>
                  <a:lumOff val="1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, 8(1), pp. 159–174. doi: 10.30909/vol/wytv2139.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D'Oriano et al. (2025) should be cited if these materials are used.</a:t>
          </a:r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ummary6923old" connectionId="1" xr16:uid="{00000000-0016-0000-03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11"/>
  <sheetViews>
    <sheetView tabSelected="1" workbookViewId="0">
      <selection activeCell="A7" sqref="A7:P7"/>
    </sheetView>
  </sheetViews>
  <sheetFormatPr baseColWidth="10" defaultColWidth="9" defaultRowHeight="16" x14ac:dyDescent="0.15"/>
  <cols>
    <col min="1" max="1" width="27.3984375" style="17" customWidth="1"/>
    <col min="2" max="15" width="8.796875" style="17"/>
    <col min="16" max="16" width="43.59765625" style="17" customWidth="1"/>
    <col min="17" max="17" width="8.796875" style="17"/>
  </cols>
  <sheetData>
    <row r="3" spans="1:16" ht="27.75" customHeight="1" x14ac:dyDescent="0.15">
      <c r="A3" s="31" t="s">
        <v>1408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8" x14ac:dyDescent="0.15">
      <c r="A4" s="31" t="s">
        <v>1424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7" spans="1:16" x14ac:dyDescent="0.15">
      <c r="A7" s="31" t="s">
        <v>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9" spans="1:16" ht="166.5" customHeight="1" x14ac:dyDescent="0.15">
      <c r="A9" s="32" t="s">
        <v>1423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1" spans="1:16" x14ac:dyDescent="0.15">
      <c r="A11" s="17" t="s">
        <v>1375</v>
      </c>
      <c r="C11" s="18"/>
    </row>
  </sheetData>
  <mergeCells count="4">
    <mergeCell ref="A3:P3"/>
    <mergeCell ref="A4:P4"/>
    <mergeCell ref="A9:P9"/>
    <mergeCell ref="A7:P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81"/>
  <sheetViews>
    <sheetView workbookViewId="0">
      <selection activeCell="Z40" sqref="Z40"/>
    </sheetView>
  </sheetViews>
  <sheetFormatPr baseColWidth="10" defaultColWidth="9" defaultRowHeight="13" x14ac:dyDescent="0.15"/>
  <cols>
    <col min="2" max="2" width="10.59765625" bestFit="1" customWidth="1"/>
    <col min="3" max="3" width="13.3984375" style="2" bestFit="1" customWidth="1"/>
    <col min="4" max="4" width="13.796875" customWidth="1"/>
    <col min="5" max="5" width="16" bestFit="1" customWidth="1"/>
    <col min="6" max="6" width="12.3984375" customWidth="1"/>
    <col min="17" max="17" width="14.59765625" style="4" bestFit="1" customWidth="1"/>
  </cols>
  <sheetData>
    <row r="1" spans="1:37" ht="18" thickBot="1" x14ac:dyDescent="0.3">
      <c r="A1" s="13" t="s">
        <v>1</v>
      </c>
      <c r="B1" s="13" t="s">
        <v>2</v>
      </c>
      <c r="C1" s="14" t="s">
        <v>1376</v>
      </c>
      <c r="D1" s="13" t="s">
        <v>3</v>
      </c>
      <c r="E1" s="13" t="s">
        <v>4</v>
      </c>
      <c r="F1" s="13" t="s">
        <v>5</v>
      </c>
      <c r="G1" s="20" t="s">
        <v>1429</v>
      </c>
      <c r="H1" s="20" t="s">
        <v>1428</v>
      </c>
      <c r="I1" s="20" t="s">
        <v>1430</v>
      </c>
      <c r="J1" s="20" t="s">
        <v>1431</v>
      </c>
      <c r="K1" s="8" t="s">
        <v>6</v>
      </c>
      <c r="L1" s="8" t="s">
        <v>7</v>
      </c>
      <c r="M1" s="20" t="s">
        <v>1433</v>
      </c>
      <c r="N1" s="8" t="s">
        <v>8</v>
      </c>
      <c r="O1" s="20" t="s">
        <v>1427</v>
      </c>
      <c r="P1" s="8" t="s">
        <v>9</v>
      </c>
      <c r="Q1" s="30" t="s">
        <v>1377</v>
      </c>
      <c r="R1" s="16" t="s">
        <v>1425</v>
      </c>
      <c r="AF1" t="s">
        <v>1386</v>
      </c>
      <c r="AG1" t="s">
        <v>1387</v>
      </c>
      <c r="AI1" t="s">
        <v>1435</v>
      </c>
      <c r="AJ1" t="s">
        <v>1436</v>
      </c>
      <c r="AK1" t="s">
        <v>1437</v>
      </c>
    </row>
    <row r="2" spans="1:37" ht="14" thickTop="1" x14ac:dyDescent="0.15">
      <c r="A2" t="s">
        <v>10</v>
      </c>
      <c r="B2" t="s">
        <v>11</v>
      </c>
      <c r="C2" s="3">
        <v>44694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s="4">
        <v>100</v>
      </c>
      <c r="R2">
        <f>M2*0.8998</f>
        <v>7.8282599999999993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F2">
        <v>100</v>
      </c>
      <c r="AI2">
        <v>0.42155688622754489</v>
      </c>
      <c r="AJ2">
        <v>2.3282658753709202</v>
      </c>
      <c r="AK2">
        <v>0.31559405940594054</v>
      </c>
    </row>
    <row r="3" spans="1:37" x14ac:dyDescent="0.15">
      <c r="A3" t="s">
        <v>10</v>
      </c>
      <c r="B3" t="s">
        <v>11</v>
      </c>
      <c r="C3" s="3">
        <v>44694</v>
      </c>
      <c r="D3" t="s">
        <v>12</v>
      </c>
      <c r="E3" t="s">
        <v>13</v>
      </c>
      <c r="F3" t="s">
        <v>25</v>
      </c>
      <c r="G3" t="s">
        <v>26</v>
      </c>
      <c r="H3" t="s">
        <v>27</v>
      </c>
      <c r="I3" t="s">
        <v>28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s="4">
        <v>100</v>
      </c>
      <c r="R3">
        <f t="shared" ref="R3:R66" si="0">M3*0.8998</f>
        <v>8.1611860000000007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F3">
        <v>100.00000000000001</v>
      </c>
      <c r="AI3">
        <v>0.42943670502725617</v>
      </c>
      <c r="AJ3">
        <v>2.4056417647058823</v>
      </c>
      <c r="AK3">
        <v>0.26921182266009858</v>
      </c>
    </row>
    <row r="4" spans="1:37" x14ac:dyDescent="0.15">
      <c r="A4" t="s">
        <v>10</v>
      </c>
      <c r="B4" t="s">
        <v>11</v>
      </c>
      <c r="C4" s="3">
        <v>44694</v>
      </c>
      <c r="D4" t="s">
        <v>12</v>
      </c>
      <c r="E4" t="s">
        <v>13</v>
      </c>
      <c r="F4" t="s">
        <v>36</v>
      </c>
      <c r="G4" t="s">
        <v>37</v>
      </c>
      <c r="H4" t="s">
        <v>38</v>
      </c>
      <c r="I4" t="s">
        <v>39</v>
      </c>
      <c r="J4" t="s">
        <v>40</v>
      </c>
      <c r="K4" t="s">
        <v>19</v>
      </c>
      <c r="L4" t="s">
        <v>20</v>
      </c>
      <c r="M4" t="s">
        <v>41</v>
      </c>
      <c r="N4" t="s">
        <v>33</v>
      </c>
      <c r="O4" t="s">
        <v>42</v>
      </c>
      <c r="P4" t="s">
        <v>43</v>
      </c>
      <c r="Q4" s="4">
        <v>100</v>
      </c>
      <c r="R4">
        <f t="shared" si="0"/>
        <v>8.3051539999999999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F4">
        <v>100</v>
      </c>
      <c r="AI4">
        <v>0.42537764350453178</v>
      </c>
      <c r="AJ4">
        <v>2.4408064516129038</v>
      </c>
      <c r="AK4">
        <v>0.31414868105515592</v>
      </c>
    </row>
    <row r="5" spans="1:37" x14ac:dyDescent="0.15">
      <c r="A5" t="s">
        <v>10</v>
      </c>
      <c r="B5" t="s">
        <v>11</v>
      </c>
      <c r="C5" s="3">
        <v>44694</v>
      </c>
      <c r="D5" t="s">
        <v>12</v>
      </c>
      <c r="E5" t="s">
        <v>13</v>
      </c>
      <c r="F5" t="s">
        <v>44</v>
      </c>
      <c r="G5" t="s">
        <v>45</v>
      </c>
      <c r="H5" t="s">
        <v>46</v>
      </c>
      <c r="I5" t="s">
        <v>47</v>
      </c>
      <c r="J5" t="s">
        <v>48</v>
      </c>
      <c r="K5" t="s">
        <v>49</v>
      </c>
      <c r="L5" t="s">
        <v>20</v>
      </c>
      <c r="M5" t="s">
        <v>50</v>
      </c>
      <c r="N5" t="s">
        <v>33</v>
      </c>
      <c r="O5" t="s">
        <v>51</v>
      </c>
      <c r="P5" t="s">
        <v>52</v>
      </c>
      <c r="Q5" s="4">
        <v>100</v>
      </c>
      <c r="R5">
        <f t="shared" si="0"/>
        <v>8.3591420000000003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F5">
        <v>100</v>
      </c>
      <c r="AI5">
        <v>0.43523634131368938</v>
      </c>
      <c r="AJ5">
        <v>2.4089746397694527</v>
      </c>
      <c r="AK5">
        <v>0.30772833723653398</v>
      </c>
    </row>
    <row r="6" spans="1:37" x14ac:dyDescent="0.15">
      <c r="A6" t="s">
        <v>10</v>
      </c>
      <c r="B6" t="s">
        <v>11</v>
      </c>
      <c r="C6" s="3">
        <v>44694</v>
      </c>
      <c r="D6" t="s">
        <v>12</v>
      </c>
      <c r="E6" t="s">
        <v>13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  <c r="K6" t="s">
        <v>58</v>
      </c>
      <c r="L6" t="s">
        <v>59</v>
      </c>
      <c r="M6" t="s">
        <v>50</v>
      </c>
      <c r="N6" t="s">
        <v>60</v>
      </c>
      <c r="O6" t="s">
        <v>61</v>
      </c>
      <c r="P6" t="s">
        <v>62</v>
      </c>
      <c r="Q6" s="4">
        <v>100</v>
      </c>
      <c r="R6">
        <f t="shared" si="0"/>
        <v>8.3591420000000003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F6">
        <v>100</v>
      </c>
      <c r="AI6">
        <v>0.43480934809348093</v>
      </c>
      <c r="AJ6">
        <v>2.4487225806451614</v>
      </c>
      <c r="AK6">
        <v>0.32837209302325582</v>
      </c>
    </row>
    <row r="7" spans="1:37" x14ac:dyDescent="0.15">
      <c r="A7" t="s">
        <v>10</v>
      </c>
      <c r="B7" t="s">
        <v>11</v>
      </c>
      <c r="C7" s="3">
        <v>44694</v>
      </c>
      <c r="D7" t="s">
        <v>12</v>
      </c>
      <c r="E7" t="s">
        <v>13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49</v>
      </c>
      <c r="L7" t="s">
        <v>20</v>
      </c>
      <c r="M7" t="s">
        <v>68</v>
      </c>
      <c r="N7" t="s">
        <v>60</v>
      </c>
      <c r="O7" t="s">
        <v>57</v>
      </c>
      <c r="P7" t="s">
        <v>69</v>
      </c>
      <c r="Q7" s="4">
        <v>99</v>
      </c>
      <c r="R7">
        <f t="shared" si="0"/>
        <v>8.1701840000000008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F7">
        <v>100</v>
      </c>
      <c r="AI7">
        <v>0.43610421836228291</v>
      </c>
      <c r="AJ7">
        <v>2.4173731343283587</v>
      </c>
      <c r="AK7">
        <v>0.3124121779859485</v>
      </c>
    </row>
    <row r="8" spans="1:37" x14ac:dyDescent="0.15">
      <c r="A8" t="s">
        <v>10</v>
      </c>
      <c r="B8" t="s">
        <v>11</v>
      </c>
      <c r="C8" s="3">
        <v>44694</v>
      </c>
      <c r="D8" t="s">
        <v>12</v>
      </c>
      <c r="E8" t="s">
        <v>13</v>
      </c>
      <c r="F8" t="s">
        <v>70</v>
      </c>
      <c r="G8" t="s">
        <v>71</v>
      </c>
      <c r="H8" t="s">
        <v>72</v>
      </c>
      <c r="I8" t="s">
        <v>73</v>
      </c>
      <c r="J8" t="s">
        <v>57</v>
      </c>
      <c r="K8" t="s">
        <v>74</v>
      </c>
      <c r="L8" t="s">
        <v>75</v>
      </c>
      <c r="M8" t="s">
        <v>76</v>
      </c>
      <c r="N8" t="s">
        <v>77</v>
      </c>
      <c r="O8" t="s">
        <v>78</v>
      </c>
      <c r="P8" t="s">
        <v>79</v>
      </c>
      <c r="Q8" s="4">
        <v>99</v>
      </c>
      <c r="R8">
        <f t="shared" si="0"/>
        <v>8.1251940000000005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F8">
        <v>100</v>
      </c>
      <c r="AI8">
        <v>0.43572311495673666</v>
      </c>
      <c r="AJ8">
        <v>2.3755781710914454</v>
      </c>
      <c r="AK8">
        <v>0.35411764705882354</v>
      </c>
    </row>
    <row r="9" spans="1:37" x14ac:dyDescent="0.15">
      <c r="A9" t="s">
        <v>10</v>
      </c>
      <c r="B9" t="s">
        <v>11</v>
      </c>
      <c r="C9" s="3">
        <v>44694</v>
      </c>
      <c r="D9" t="s">
        <v>12</v>
      </c>
      <c r="E9" t="s">
        <v>13</v>
      </c>
      <c r="F9" t="s">
        <v>80</v>
      </c>
      <c r="G9" t="s">
        <v>81</v>
      </c>
      <c r="H9" t="s">
        <v>82</v>
      </c>
      <c r="I9" t="s">
        <v>83</v>
      </c>
      <c r="J9" t="s">
        <v>40</v>
      </c>
      <c r="K9" t="s">
        <v>84</v>
      </c>
      <c r="L9" t="s">
        <v>59</v>
      </c>
      <c r="M9" t="s">
        <v>85</v>
      </c>
      <c r="N9" t="s">
        <v>86</v>
      </c>
      <c r="O9" t="s">
        <v>78</v>
      </c>
      <c r="P9" t="s">
        <v>87</v>
      </c>
      <c r="Q9" s="4">
        <v>100</v>
      </c>
      <c r="R9">
        <f t="shared" si="0"/>
        <v>8.32315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F9">
        <v>99.999999999999986</v>
      </c>
      <c r="AI9">
        <v>0.43975535168195712</v>
      </c>
      <c r="AJ9">
        <v>2.3848567335243556</v>
      </c>
      <c r="AK9">
        <v>0.33907766990291255</v>
      </c>
    </row>
    <row r="10" spans="1:37" x14ac:dyDescent="0.15">
      <c r="A10" t="s">
        <v>10</v>
      </c>
      <c r="B10" t="s">
        <v>11</v>
      </c>
      <c r="C10" s="3">
        <v>44694</v>
      </c>
      <c r="D10" t="s">
        <v>12</v>
      </c>
      <c r="E10" t="s">
        <v>13</v>
      </c>
      <c r="F10" t="s">
        <v>88</v>
      </c>
      <c r="G10" t="s">
        <v>89</v>
      </c>
      <c r="H10" t="s">
        <v>90</v>
      </c>
      <c r="I10" t="s">
        <v>91</v>
      </c>
      <c r="J10" t="s">
        <v>92</v>
      </c>
      <c r="K10" t="s">
        <v>93</v>
      </c>
      <c r="L10" t="s">
        <v>94</v>
      </c>
      <c r="M10" t="s">
        <v>95</v>
      </c>
      <c r="N10" t="s">
        <v>33</v>
      </c>
      <c r="O10" t="s">
        <v>96</v>
      </c>
      <c r="P10" t="s">
        <v>52</v>
      </c>
      <c r="Q10" s="4">
        <v>100</v>
      </c>
      <c r="R10">
        <f t="shared" si="0"/>
        <v>8.4041320000000006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F10">
        <v>100</v>
      </c>
      <c r="AI10">
        <v>0.44715447154471549</v>
      </c>
      <c r="AJ10">
        <v>2.4255478260869565</v>
      </c>
      <c r="AK10">
        <v>0.29467312348668279</v>
      </c>
    </row>
    <row r="11" spans="1:37" x14ac:dyDescent="0.15">
      <c r="A11" t="s">
        <v>10</v>
      </c>
      <c r="B11" t="s">
        <v>11</v>
      </c>
      <c r="C11" s="3">
        <v>44694</v>
      </c>
      <c r="D11" t="s">
        <v>12</v>
      </c>
      <c r="E11" t="s">
        <v>13</v>
      </c>
      <c r="F11" t="s">
        <v>97</v>
      </c>
      <c r="G11" t="s">
        <v>98</v>
      </c>
      <c r="H11" t="s">
        <v>99</v>
      </c>
      <c r="I11" t="s">
        <v>39</v>
      </c>
      <c r="J11" t="s">
        <v>67</v>
      </c>
      <c r="K11" t="s">
        <v>100</v>
      </c>
      <c r="L11" t="s">
        <v>59</v>
      </c>
      <c r="M11" t="s">
        <v>101</v>
      </c>
      <c r="N11" t="s">
        <v>33</v>
      </c>
      <c r="O11" t="s">
        <v>102</v>
      </c>
      <c r="P11" t="s">
        <v>103</v>
      </c>
      <c r="Q11" s="4">
        <v>100</v>
      </c>
      <c r="R11">
        <f t="shared" si="0"/>
        <v>8.314152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F11">
        <v>100</v>
      </c>
      <c r="AI11">
        <v>0.44203347799132053</v>
      </c>
      <c r="AJ11">
        <v>2.4046828985507251</v>
      </c>
      <c r="AK11">
        <v>0.3334939759036144</v>
      </c>
    </row>
    <row r="12" spans="1:37" x14ac:dyDescent="0.15">
      <c r="A12" t="s">
        <v>10</v>
      </c>
      <c r="B12" t="s">
        <v>11</v>
      </c>
      <c r="C12" s="3">
        <v>44694</v>
      </c>
      <c r="D12" t="s">
        <v>12</v>
      </c>
      <c r="E12" t="s">
        <v>13</v>
      </c>
      <c r="F12" t="s">
        <v>104</v>
      </c>
      <c r="G12" t="s">
        <v>105</v>
      </c>
      <c r="H12" t="s">
        <v>72</v>
      </c>
      <c r="I12" t="s">
        <v>66</v>
      </c>
      <c r="J12" t="s">
        <v>67</v>
      </c>
      <c r="K12" t="s">
        <v>106</v>
      </c>
      <c r="L12" t="s">
        <v>59</v>
      </c>
      <c r="M12" t="s">
        <v>107</v>
      </c>
      <c r="N12" t="s">
        <v>33</v>
      </c>
      <c r="O12" t="s">
        <v>108</v>
      </c>
      <c r="P12" t="s">
        <v>62</v>
      </c>
      <c r="Q12" s="4">
        <v>99</v>
      </c>
      <c r="R12">
        <f t="shared" si="0"/>
        <v>8.0892020000000002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F12">
        <v>100</v>
      </c>
      <c r="AI12">
        <v>0.42504626773596549</v>
      </c>
      <c r="AJ12">
        <v>2.3702696165191739</v>
      </c>
      <c r="AK12">
        <v>0.3233644859813084</v>
      </c>
    </row>
    <row r="13" spans="1:37" x14ac:dyDescent="0.15">
      <c r="A13" t="s">
        <v>10</v>
      </c>
      <c r="B13" t="s">
        <v>11</v>
      </c>
      <c r="C13" s="3">
        <v>44694</v>
      </c>
      <c r="D13" t="s">
        <v>12</v>
      </c>
      <c r="E13" t="s">
        <v>13</v>
      </c>
      <c r="F13" t="s">
        <v>109</v>
      </c>
      <c r="G13" t="s">
        <v>110</v>
      </c>
      <c r="H13" t="s">
        <v>111</v>
      </c>
      <c r="I13" t="s">
        <v>112</v>
      </c>
      <c r="J13" t="s">
        <v>57</v>
      </c>
      <c r="K13" t="s">
        <v>113</v>
      </c>
      <c r="L13" t="s">
        <v>59</v>
      </c>
      <c r="M13" t="s">
        <v>68</v>
      </c>
      <c r="N13" t="s">
        <v>77</v>
      </c>
      <c r="O13" t="s">
        <v>114</v>
      </c>
      <c r="P13" t="s">
        <v>115</v>
      </c>
      <c r="Q13" s="4">
        <v>99</v>
      </c>
      <c r="R13">
        <f t="shared" si="0"/>
        <v>8.1701840000000008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F13">
        <v>100</v>
      </c>
      <c r="AI13">
        <v>0.42442936458975938</v>
      </c>
      <c r="AJ13">
        <v>2.3765305882352941</v>
      </c>
      <c r="AK13">
        <v>0.3105747126436782</v>
      </c>
    </row>
    <row r="14" spans="1:37" x14ac:dyDescent="0.15">
      <c r="A14" t="s">
        <v>10</v>
      </c>
      <c r="B14" t="s">
        <v>11</v>
      </c>
      <c r="C14" s="3">
        <v>44694</v>
      </c>
      <c r="D14" t="s">
        <v>12</v>
      </c>
      <c r="E14" t="s">
        <v>13</v>
      </c>
      <c r="F14" t="s">
        <v>116</v>
      </c>
      <c r="G14" t="s">
        <v>117</v>
      </c>
      <c r="H14" t="s">
        <v>118</v>
      </c>
      <c r="I14" t="s">
        <v>73</v>
      </c>
      <c r="J14" t="s">
        <v>119</v>
      </c>
      <c r="K14" t="s">
        <v>120</v>
      </c>
      <c r="L14" t="s">
        <v>31</v>
      </c>
      <c r="M14" t="s">
        <v>121</v>
      </c>
      <c r="N14" t="s">
        <v>22</v>
      </c>
      <c r="O14" t="s">
        <v>122</v>
      </c>
      <c r="P14" t="s">
        <v>87</v>
      </c>
      <c r="Q14" s="4">
        <v>99</v>
      </c>
      <c r="R14">
        <f t="shared" si="0"/>
        <v>9.0789819999999999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F14">
        <v>100</v>
      </c>
      <c r="AI14">
        <v>0.47047619047619049</v>
      </c>
      <c r="AJ14">
        <v>2.6031786127167629</v>
      </c>
      <c r="AK14">
        <v>0.2451764705882353</v>
      </c>
    </row>
    <row r="15" spans="1:37" x14ac:dyDescent="0.15">
      <c r="A15" t="s">
        <v>10</v>
      </c>
      <c r="B15" t="s">
        <v>11</v>
      </c>
      <c r="C15" s="3">
        <v>44694</v>
      </c>
      <c r="D15" t="s">
        <v>12</v>
      </c>
      <c r="E15" t="s">
        <v>13</v>
      </c>
      <c r="F15" t="s">
        <v>123</v>
      </c>
      <c r="G15" t="s">
        <v>124</v>
      </c>
      <c r="H15" t="s">
        <v>118</v>
      </c>
      <c r="I15" t="s">
        <v>125</v>
      </c>
      <c r="J15" t="s">
        <v>29</v>
      </c>
      <c r="K15" t="s">
        <v>126</v>
      </c>
      <c r="L15" t="s">
        <v>127</v>
      </c>
      <c r="M15" t="s">
        <v>121</v>
      </c>
      <c r="N15" t="s">
        <v>60</v>
      </c>
      <c r="O15" t="s">
        <v>128</v>
      </c>
      <c r="P15" t="s">
        <v>129</v>
      </c>
      <c r="Q15" s="4">
        <v>98</v>
      </c>
      <c r="R15">
        <f t="shared" si="0"/>
        <v>9.0789819999999999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F15">
        <v>100</v>
      </c>
      <c r="AI15">
        <v>0.46628131021194602</v>
      </c>
      <c r="AJ15">
        <v>2.7131164634146341</v>
      </c>
      <c r="AK15">
        <v>0.21981351981351982</v>
      </c>
    </row>
    <row r="16" spans="1:37" x14ac:dyDescent="0.15">
      <c r="A16" t="s">
        <v>10</v>
      </c>
      <c r="B16" t="s">
        <v>11</v>
      </c>
      <c r="C16" s="3">
        <v>44694</v>
      </c>
      <c r="D16" t="s">
        <v>12</v>
      </c>
      <c r="E16" t="s">
        <v>13</v>
      </c>
      <c r="F16" t="s">
        <v>130</v>
      </c>
      <c r="G16" t="s">
        <v>45</v>
      </c>
      <c r="H16" t="s">
        <v>131</v>
      </c>
      <c r="I16" t="s">
        <v>132</v>
      </c>
      <c r="J16" t="s">
        <v>133</v>
      </c>
      <c r="K16" t="s">
        <v>134</v>
      </c>
      <c r="L16" t="s">
        <v>94</v>
      </c>
      <c r="M16" t="s">
        <v>135</v>
      </c>
      <c r="N16" t="s">
        <v>22</v>
      </c>
      <c r="O16" t="s">
        <v>136</v>
      </c>
      <c r="P16" t="s">
        <v>137</v>
      </c>
      <c r="Q16" s="4">
        <v>99</v>
      </c>
      <c r="R16">
        <f t="shared" si="0"/>
        <v>8.0172179999999997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F16">
        <v>100</v>
      </c>
      <c r="AI16">
        <v>0.41775294847920552</v>
      </c>
      <c r="AJ16">
        <v>2.4158266666666668</v>
      </c>
      <c r="AK16">
        <v>0.26519823788546254</v>
      </c>
    </row>
    <row r="17" spans="1:37" x14ac:dyDescent="0.15">
      <c r="A17" t="s">
        <v>10</v>
      </c>
      <c r="B17" t="s">
        <v>11</v>
      </c>
      <c r="C17" s="3">
        <v>44694</v>
      </c>
      <c r="D17" t="s">
        <v>12</v>
      </c>
      <c r="E17" t="s">
        <v>13</v>
      </c>
      <c r="F17" t="s">
        <v>138</v>
      </c>
      <c r="G17" t="s">
        <v>139</v>
      </c>
      <c r="H17" t="s">
        <v>140</v>
      </c>
      <c r="I17" t="s">
        <v>141</v>
      </c>
      <c r="J17" t="s">
        <v>48</v>
      </c>
      <c r="K17" t="s">
        <v>142</v>
      </c>
      <c r="L17" t="s">
        <v>75</v>
      </c>
      <c r="M17" t="s">
        <v>143</v>
      </c>
      <c r="N17" t="s">
        <v>22</v>
      </c>
      <c r="O17" t="s">
        <v>144</v>
      </c>
      <c r="P17" t="s">
        <v>43</v>
      </c>
      <c r="Q17" s="4">
        <v>99</v>
      </c>
      <c r="R17">
        <f t="shared" si="0"/>
        <v>7.8732500000000005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F17">
        <v>100</v>
      </c>
      <c r="AI17">
        <v>0.42575477510782506</v>
      </c>
      <c r="AJ17">
        <v>2.313771428571429</v>
      </c>
      <c r="AK17">
        <v>0.33340707964601768</v>
      </c>
    </row>
    <row r="18" spans="1:37" x14ac:dyDescent="0.15">
      <c r="A18" t="s">
        <v>10</v>
      </c>
      <c r="B18" t="s">
        <v>11</v>
      </c>
      <c r="C18" s="3">
        <v>44694</v>
      </c>
      <c r="D18" t="s">
        <v>12</v>
      </c>
      <c r="E18" t="s">
        <v>13</v>
      </c>
      <c r="F18" t="s">
        <v>145</v>
      </c>
      <c r="G18" t="s">
        <v>146</v>
      </c>
      <c r="H18" t="s">
        <v>147</v>
      </c>
      <c r="I18" t="s">
        <v>148</v>
      </c>
      <c r="J18" t="s">
        <v>133</v>
      </c>
      <c r="K18" t="s">
        <v>149</v>
      </c>
      <c r="L18" t="s">
        <v>20</v>
      </c>
      <c r="M18" t="s">
        <v>150</v>
      </c>
      <c r="N18" t="s">
        <v>33</v>
      </c>
      <c r="O18" t="s">
        <v>151</v>
      </c>
      <c r="P18" t="s">
        <v>152</v>
      </c>
      <c r="Q18" s="4">
        <v>99</v>
      </c>
      <c r="R18">
        <f t="shared" si="0"/>
        <v>8.1161960000000004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F18">
        <v>100</v>
      </c>
      <c r="AI18">
        <v>0.44029850746268667</v>
      </c>
      <c r="AJ18">
        <v>2.2932045714285714</v>
      </c>
      <c r="AK18">
        <v>0.29672131147540987</v>
      </c>
    </row>
    <row r="19" spans="1:37" x14ac:dyDescent="0.15">
      <c r="A19" t="s">
        <v>10</v>
      </c>
      <c r="B19" t="s">
        <v>11</v>
      </c>
      <c r="C19" s="3">
        <v>44694</v>
      </c>
      <c r="D19" t="s">
        <v>12</v>
      </c>
      <c r="E19" t="s">
        <v>13</v>
      </c>
      <c r="F19" t="s">
        <v>153</v>
      </c>
      <c r="G19" t="s">
        <v>139</v>
      </c>
      <c r="H19" t="s">
        <v>72</v>
      </c>
      <c r="I19" t="s">
        <v>47</v>
      </c>
      <c r="J19" t="s">
        <v>40</v>
      </c>
      <c r="K19" t="s">
        <v>58</v>
      </c>
      <c r="L19" t="s">
        <v>94</v>
      </c>
      <c r="M19" t="s">
        <v>154</v>
      </c>
      <c r="N19" t="s">
        <v>60</v>
      </c>
      <c r="O19" t="s">
        <v>102</v>
      </c>
      <c r="P19" t="s">
        <v>87</v>
      </c>
      <c r="Q19" s="4">
        <v>99</v>
      </c>
      <c r="R19">
        <f t="shared" si="0"/>
        <v>8.2961560000000016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F19">
        <v>100</v>
      </c>
      <c r="AI19">
        <v>0.43298332303891279</v>
      </c>
      <c r="AJ19">
        <v>2.3769283236994223</v>
      </c>
      <c r="AK19">
        <v>0.27234042553191484</v>
      </c>
    </row>
    <row r="20" spans="1:37" x14ac:dyDescent="0.15">
      <c r="A20" t="s">
        <v>10</v>
      </c>
      <c r="B20" t="s">
        <v>11</v>
      </c>
      <c r="C20" s="3">
        <v>44694</v>
      </c>
      <c r="D20" t="s">
        <v>12</v>
      </c>
      <c r="E20" t="s">
        <v>13</v>
      </c>
      <c r="F20" t="s">
        <v>155</v>
      </c>
      <c r="G20" t="s">
        <v>156</v>
      </c>
      <c r="H20" t="s">
        <v>72</v>
      </c>
      <c r="I20" t="s">
        <v>157</v>
      </c>
      <c r="J20" t="s">
        <v>48</v>
      </c>
      <c r="K20" t="s">
        <v>49</v>
      </c>
      <c r="L20" t="s">
        <v>59</v>
      </c>
      <c r="M20" t="s">
        <v>158</v>
      </c>
      <c r="N20" t="s">
        <v>60</v>
      </c>
      <c r="O20" t="s">
        <v>133</v>
      </c>
      <c r="P20" t="s">
        <v>159</v>
      </c>
      <c r="Q20" s="4">
        <v>99</v>
      </c>
      <c r="R20">
        <f t="shared" si="0"/>
        <v>8.3951340000000005</v>
      </c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F20">
        <v>100</v>
      </c>
      <c r="AI20">
        <v>0.4345679012345679</v>
      </c>
      <c r="AJ20">
        <v>2.3670875000000002</v>
      </c>
      <c r="AK20">
        <v>0.32350119904076735</v>
      </c>
    </row>
    <row r="21" spans="1:37" x14ac:dyDescent="0.15">
      <c r="A21" t="s">
        <v>10</v>
      </c>
      <c r="B21" t="s">
        <v>11</v>
      </c>
      <c r="C21" s="3">
        <v>44694</v>
      </c>
      <c r="D21" t="s">
        <v>12</v>
      </c>
      <c r="E21" t="s">
        <v>13</v>
      </c>
      <c r="F21" t="s">
        <v>160</v>
      </c>
      <c r="G21" t="s">
        <v>139</v>
      </c>
      <c r="H21" t="s">
        <v>161</v>
      </c>
      <c r="I21" t="s">
        <v>56</v>
      </c>
      <c r="J21" t="s">
        <v>133</v>
      </c>
      <c r="K21" t="s">
        <v>74</v>
      </c>
      <c r="L21" t="s">
        <v>20</v>
      </c>
      <c r="M21" t="s">
        <v>162</v>
      </c>
      <c r="N21" t="s">
        <v>33</v>
      </c>
      <c r="O21" t="s">
        <v>108</v>
      </c>
      <c r="P21" t="s">
        <v>163</v>
      </c>
      <c r="Q21" s="4">
        <v>99</v>
      </c>
      <c r="R21">
        <f t="shared" si="0"/>
        <v>8.1881800000000009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F21">
        <v>100</v>
      </c>
      <c r="AI21">
        <v>0.43781094527363185</v>
      </c>
      <c r="AJ21">
        <v>2.3031812500000002</v>
      </c>
      <c r="AK21">
        <v>0.29436619718309859</v>
      </c>
    </row>
    <row r="22" spans="1:37" x14ac:dyDescent="0.15">
      <c r="A22" t="s">
        <v>10</v>
      </c>
      <c r="B22" t="s">
        <v>11</v>
      </c>
      <c r="C22" s="3">
        <v>44694</v>
      </c>
      <c r="D22" t="s">
        <v>12</v>
      </c>
      <c r="E22" t="s">
        <v>13</v>
      </c>
      <c r="F22" t="s">
        <v>164</v>
      </c>
      <c r="G22" t="s">
        <v>165</v>
      </c>
      <c r="H22" t="s">
        <v>166</v>
      </c>
      <c r="I22" t="s">
        <v>167</v>
      </c>
      <c r="J22" t="s">
        <v>92</v>
      </c>
      <c r="K22" t="s">
        <v>168</v>
      </c>
      <c r="L22" t="s">
        <v>94</v>
      </c>
      <c r="M22" t="s">
        <v>32</v>
      </c>
      <c r="N22" t="s">
        <v>33</v>
      </c>
      <c r="O22" t="s">
        <v>102</v>
      </c>
      <c r="P22" t="s">
        <v>103</v>
      </c>
      <c r="Q22" s="4">
        <v>99</v>
      </c>
      <c r="R22">
        <f t="shared" si="0"/>
        <v>8.1611860000000007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F22">
        <v>100</v>
      </c>
      <c r="AI22">
        <v>0.42830655129789869</v>
      </c>
      <c r="AJ22">
        <v>2.3600017543859653</v>
      </c>
      <c r="AK22">
        <v>0.28087557603686636</v>
      </c>
    </row>
    <row r="23" spans="1:37" x14ac:dyDescent="0.15">
      <c r="A23" t="s">
        <v>10</v>
      </c>
      <c r="B23" t="s">
        <v>11</v>
      </c>
      <c r="C23" s="3">
        <v>44694</v>
      </c>
      <c r="D23" t="s">
        <v>12</v>
      </c>
      <c r="E23" t="s">
        <v>13</v>
      </c>
      <c r="F23" t="s">
        <v>169</v>
      </c>
      <c r="G23" t="s">
        <v>170</v>
      </c>
      <c r="H23" t="s">
        <v>171</v>
      </c>
      <c r="I23" t="s">
        <v>172</v>
      </c>
      <c r="J23" t="s">
        <v>48</v>
      </c>
      <c r="K23" t="s">
        <v>173</v>
      </c>
      <c r="L23" t="s">
        <v>94</v>
      </c>
      <c r="M23" t="s">
        <v>174</v>
      </c>
      <c r="N23" t="s">
        <v>33</v>
      </c>
      <c r="O23" t="s">
        <v>175</v>
      </c>
      <c r="P23" t="s">
        <v>176</v>
      </c>
      <c r="Q23" s="4">
        <v>99</v>
      </c>
      <c r="R23">
        <f t="shared" si="0"/>
        <v>8.6650740000000006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F23">
        <v>100</v>
      </c>
      <c r="AI23">
        <v>0.44981179422835638</v>
      </c>
      <c r="AJ23">
        <v>2.4686155619596541</v>
      </c>
      <c r="AK23">
        <v>0.27947494033412884</v>
      </c>
    </row>
    <row r="24" spans="1:37" x14ac:dyDescent="0.15">
      <c r="A24" t="s">
        <v>10</v>
      </c>
      <c r="B24" t="s">
        <v>11</v>
      </c>
      <c r="C24" s="3">
        <v>44694</v>
      </c>
      <c r="D24" t="s">
        <v>12</v>
      </c>
      <c r="E24" t="s">
        <v>13</v>
      </c>
      <c r="F24" t="s">
        <v>177</v>
      </c>
      <c r="G24" t="s">
        <v>178</v>
      </c>
      <c r="H24" t="s">
        <v>65</v>
      </c>
      <c r="I24" t="s">
        <v>125</v>
      </c>
      <c r="J24" t="s">
        <v>133</v>
      </c>
      <c r="K24" t="s">
        <v>179</v>
      </c>
      <c r="L24" t="s">
        <v>20</v>
      </c>
      <c r="M24" t="s">
        <v>180</v>
      </c>
      <c r="N24" t="s">
        <v>181</v>
      </c>
      <c r="O24" t="s">
        <v>182</v>
      </c>
      <c r="P24" t="s">
        <v>87</v>
      </c>
      <c r="Q24" s="4">
        <v>99</v>
      </c>
      <c r="R24">
        <f t="shared" si="0"/>
        <v>8.1071980000000003</v>
      </c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F24">
        <v>99.999999999999986</v>
      </c>
      <c r="AI24">
        <v>0.4382022471910112</v>
      </c>
      <c r="AJ24">
        <v>2.3227395348837216</v>
      </c>
      <c r="AK24">
        <v>0.28584686774942003</v>
      </c>
    </row>
    <row r="25" spans="1:37" x14ac:dyDescent="0.15">
      <c r="A25" t="s">
        <v>10</v>
      </c>
      <c r="B25" t="s">
        <v>11</v>
      </c>
      <c r="C25" s="3">
        <v>44694</v>
      </c>
      <c r="D25" t="s">
        <v>12</v>
      </c>
      <c r="E25" t="s">
        <v>13</v>
      </c>
      <c r="F25" t="s">
        <v>183</v>
      </c>
      <c r="G25" t="s">
        <v>184</v>
      </c>
      <c r="H25" t="s">
        <v>185</v>
      </c>
      <c r="I25" t="s">
        <v>186</v>
      </c>
      <c r="J25" t="s">
        <v>67</v>
      </c>
      <c r="K25" t="s">
        <v>187</v>
      </c>
      <c r="L25" t="s">
        <v>20</v>
      </c>
      <c r="M25" t="s">
        <v>188</v>
      </c>
      <c r="N25" t="s">
        <v>22</v>
      </c>
      <c r="O25" t="s">
        <v>189</v>
      </c>
      <c r="P25" t="s">
        <v>87</v>
      </c>
      <c r="Q25" s="4">
        <v>99</v>
      </c>
      <c r="R25">
        <f t="shared" si="0"/>
        <v>8.3411460000000002</v>
      </c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F25">
        <v>99.999999999999986</v>
      </c>
      <c r="AI25">
        <v>0.43796526054590568</v>
      </c>
      <c r="AJ25">
        <v>2.3908230547550438</v>
      </c>
      <c r="AK25">
        <v>0.30642857142857149</v>
      </c>
    </row>
    <row r="26" spans="1:37" x14ac:dyDescent="0.15">
      <c r="A26" t="s">
        <v>10</v>
      </c>
      <c r="B26" t="s">
        <v>11</v>
      </c>
      <c r="C26" s="3">
        <v>44694</v>
      </c>
      <c r="D26" t="s">
        <v>12</v>
      </c>
      <c r="E26" t="s">
        <v>13</v>
      </c>
      <c r="F26" t="s">
        <v>190</v>
      </c>
      <c r="G26" t="s">
        <v>191</v>
      </c>
      <c r="H26" t="s">
        <v>147</v>
      </c>
      <c r="I26" t="s">
        <v>192</v>
      </c>
      <c r="J26" t="s">
        <v>193</v>
      </c>
      <c r="K26" t="s">
        <v>194</v>
      </c>
      <c r="L26" t="s">
        <v>59</v>
      </c>
      <c r="M26" t="s">
        <v>195</v>
      </c>
      <c r="N26" t="s">
        <v>33</v>
      </c>
      <c r="O26" t="s">
        <v>196</v>
      </c>
      <c r="P26" t="s">
        <v>197</v>
      </c>
      <c r="Q26" s="4">
        <v>99</v>
      </c>
      <c r="R26">
        <f t="shared" si="0"/>
        <v>8.5660959999999999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F26">
        <v>100</v>
      </c>
      <c r="AI26">
        <v>0.44121287128712872</v>
      </c>
      <c r="AJ26">
        <v>2.4346017142857144</v>
      </c>
      <c r="AK26">
        <v>0.32219570405727921</v>
      </c>
    </row>
    <row r="27" spans="1:37" x14ac:dyDescent="0.15">
      <c r="A27" t="s">
        <v>10</v>
      </c>
      <c r="B27" t="s">
        <v>11</v>
      </c>
      <c r="C27" s="3">
        <v>44694</v>
      </c>
      <c r="D27" t="s">
        <v>12</v>
      </c>
      <c r="E27" t="s">
        <v>13</v>
      </c>
      <c r="F27" t="s">
        <v>198</v>
      </c>
      <c r="G27" t="s">
        <v>199</v>
      </c>
      <c r="H27" t="s">
        <v>200</v>
      </c>
      <c r="I27" t="s">
        <v>201</v>
      </c>
      <c r="J27" t="s">
        <v>202</v>
      </c>
      <c r="K27" t="s">
        <v>203</v>
      </c>
      <c r="L27" t="s">
        <v>94</v>
      </c>
      <c r="M27" t="s">
        <v>204</v>
      </c>
      <c r="N27" t="s">
        <v>86</v>
      </c>
      <c r="O27" t="s">
        <v>205</v>
      </c>
      <c r="P27" t="s">
        <v>206</v>
      </c>
      <c r="Q27" s="4">
        <v>97</v>
      </c>
      <c r="R27">
        <f t="shared" si="0"/>
        <v>7.9812259999999995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F27">
        <v>100.00000000000001</v>
      </c>
      <c r="AI27">
        <v>0.32969757064947935</v>
      </c>
      <c r="AJ27">
        <v>2.5159456310679613</v>
      </c>
      <c r="AK27">
        <v>0.31989389920424405</v>
      </c>
    </row>
    <row r="28" spans="1:37" x14ac:dyDescent="0.15">
      <c r="A28" t="s">
        <v>10</v>
      </c>
      <c r="B28" t="s">
        <v>11</v>
      </c>
      <c r="C28" s="3">
        <v>44694</v>
      </c>
      <c r="D28" t="s">
        <v>12</v>
      </c>
      <c r="E28" t="s">
        <v>13</v>
      </c>
      <c r="F28" t="s">
        <v>207</v>
      </c>
      <c r="G28" t="s">
        <v>208</v>
      </c>
      <c r="H28" t="s">
        <v>209</v>
      </c>
      <c r="I28" t="s">
        <v>172</v>
      </c>
      <c r="J28" t="s">
        <v>57</v>
      </c>
      <c r="K28" t="s">
        <v>210</v>
      </c>
      <c r="L28" t="s">
        <v>20</v>
      </c>
      <c r="M28" t="s">
        <v>211</v>
      </c>
      <c r="N28" t="s">
        <v>33</v>
      </c>
      <c r="O28" t="s">
        <v>212</v>
      </c>
      <c r="P28" t="s">
        <v>152</v>
      </c>
      <c r="Q28" s="4">
        <v>99</v>
      </c>
      <c r="R28">
        <f t="shared" si="0"/>
        <v>8.1971779999999992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F28">
        <v>100</v>
      </c>
      <c r="AI28">
        <v>0.45171339563862933</v>
      </c>
      <c r="AJ28">
        <v>2.3148700854700852</v>
      </c>
      <c r="AK28">
        <v>0.29499999999999998</v>
      </c>
    </row>
    <row r="29" spans="1:37" x14ac:dyDescent="0.15">
      <c r="A29" t="s">
        <v>10</v>
      </c>
      <c r="B29" t="s">
        <v>11</v>
      </c>
      <c r="C29" s="3">
        <v>44694</v>
      </c>
      <c r="D29" t="s">
        <v>12</v>
      </c>
      <c r="E29" t="s">
        <v>13</v>
      </c>
      <c r="F29" t="s">
        <v>213</v>
      </c>
      <c r="G29" t="s">
        <v>214</v>
      </c>
      <c r="H29" t="s">
        <v>215</v>
      </c>
      <c r="I29" t="s">
        <v>186</v>
      </c>
      <c r="J29" t="s">
        <v>48</v>
      </c>
      <c r="K29" t="s">
        <v>126</v>
      </c>
      <c r="L29" t="s">
        <v>20</v>
      </c>
      <c r="M29" t="s">
        <v>216</v>
      </c>
      <c r="N29" t="s">
        <v>217</v>
      </c>
      <c r="O29" t="s">
        <v>102</v>
      </c>
      <c r="P29" t="s">
        <v>159</v>
      </c>
      <c r="Q29" s="4">
        <v>100</v>
      </c>
      <c r="R29">
        <f t="shared" si="0"/>
        <v>8.6470780000000005</v>
      </c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F29">
        <v>99.999999999999986</v>
      </c>
      <c r="AI29">
        <v>0.46091307066916826</v>
      </c>
      <c r="AJ29">
        <v>2.4325101694915254</v>
      </c>
      <c r="AK29">
        <v>0.30547619047619051</v>
      </c>
    </row>
    <row r="30" spans="1:37" x14ac:dyDescent="0.15">
      <c r="A30" t="s">
        <v>10</v>
      </c>
      <c r="B30" t="s">
        <v>11</v>
      </c>
      <c r="C30" s="3">
        <v>44694</v>
      </c>
      <c r="D30" t="s">
        <v>12</v>
      </c>
      <c r="E30" t="s">
        <v>13</v>
      </c>
      <c r="F30" t="s">
        <v>218</v>
      </c>
      <c r="G30" t="s">
        <v>219</v>
      </c>
      <c r="H30" t="s">
        <v>220</v>
      </c>
      <c r="I30" t="s">
        <v>157</v>
      </c>
      <c r="J30" t="s">
        <v>57</v>
      </c>
      <c r="K30" t="s">
        <v>221</v>
      </c>
      <c r="L30" t="s">
        <v>59</v>
      </c>
      <c r="M30" t="s">
        <v>222</v>
      </c>
      <c r="N30" t="s">
        <v>86</v>
      </c>
      <c r="O30" t="s">
        <v>182</v>
      </c>
      <c r="P30" t="s">
        <v>197</v>
      </c>
      <c r="Q30" s="4">
        <v>99</v>
      </c>
      <c r="R30">
        <f t="shared" si="0"/>
        <v>8.3681400000000004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F30">
        <v>100</v>
      </c>
      <c r="AI30">
        <v>0.45454545454545453</v>
      </c>
      <c r="AJ30">
        <v>2.3778576368876081</v>
      </c>
      <c r="AK30">
        <v>0.33164251207729473</v>
      </c>
    </row>
    <row r="31" spans="1:37" x14ac:dyDescent="0.15">
      <c r="A31" t="s">
        <v>10</v>
      </c>
      <c r="B31" t="s">
        <v>11</v>
      </c>
      <c r="C31" s="3">
        <v>44694</v>
      </c>
      <c r="D31" t="s">
        <v>223</v>
      </c>
      <c r="E31" t="s">
        <v>13</v>
      </c>
      <c r="F31" t="s">
        <v>224</v>
      </c>
      <c r="G31" t="s">
        <v>225</v>
      </c>
      <c r="H31" t="s">
        <v>131</v>
      </c>
      <c r="I31" t="s">
        <v>226</v>
      </c>
      <c r="J31" t="s">
        <v>227</v>
      </c>
      <c r="K31" t="s">
        <v>228</v>
      </c>
      <c r="L31" t="s">
        <v>20</v>
      </c>
      <c r="M31" t="s">
        <v>229</v>
      </c>
      <c r="N31" t="s">
        <v>86</v>
      </c>
      <c r="O31" t="s">
        <v>230</v>
      </c>
      <c r="P31" t="s">
        <v>231</v>
      </c>
      <c r="Q31" s="4">
        <v>98</v>
      </c>
      <c r="R31">
        <f t="shared" si="0"/>
        <v>9.096978</v>
      </c>
    </row>
    <row r="32" spans="1:37" x14ac:dyDescent="0.15">
      <c r="A32" t="s">
        <v>10</v>
      </c>
      <c r="B32" t="s">
        <v>11</v>
      </c>
      <c r="C32" s="3">
        <v>44694</v>
      </c>
      <c r="D32" t="s">
        <v>223</v>
      </c>
      <c r="E32" t="s">
        <v>13</v>
      </c>
      <c r="F32" t="s">
        <v>232</v>
      </c>
      <c r="G32" t="s">
        <v>225</v>
      </c>
      <c r="H32" t="s">
        <v>233</v>
      </c>
      <c r="I32" t="s">
        <v>234</v>
      </c>
      <c r="J32" t="s">
        <v>235</v>
      </c>
      <c r="K32" t="s">
        <v>236</v>
      </c>
      <c r="L32" t="s">
        <v>94</v>
      </c>
      <c r="M32" t="s">
        <v>237</v>
      </c>
      <c r="N32" t="s">
        <v>22</v>
      </c>
      <c r="O32" t="s">
        <v>238</v>
      </c>
      <c r="P32" t="s">
        <v>239</v>
      </c>
      <c r="Q32" s="4">
        <v>99</v>
      </c>
      <c r="R32">
        <f t="shared" si="0"/>
        <v>9.1149740000000019</v>
      </c>
      <c r="T32" s="1"/>
      <c r="U32" s="1"/>
    </row>
    <row r="33" spans="1:21" x14ac:dyDescent="0.15">
      <c r="A33" t="s">
        <v>10</v>
      </c>
      <c r="B33" t="s">
        <v>11</v>
      </c>
      <c r="C33" s="3">
        <v>44694</v>
      </c>
      <c r="D33" t="s">
        <v>223</v>
      </c>
      <c r="E33" t="s">
        <v>13</v>
      </c>
      <c r="F33" t="s">
        <v>240</v>
      </c>
      <c r="G33" t="s">
        <v>241</v>
      </c>
      <c r="H33" t="s">
        <v>38</v>
      </c>
      <c r="I33" t="s">
        <v>226</v>
      </c>
      <c r="J33" t="s">
        <v>227</v>
      </c>
      <c r="K33" t="s">
        <v>58</v>
      </c>
      <c r="L33" t="s">
        <v>127</v>
      </c>
      <c r="M33" t="s">
        <v>242</v>
      </c>
      <c r="N33" t="s">
        <v>77</v>
      </c>
      <c r="O33" t="s">
        <v>243</v>
      </c>
      <c r="P33" t="s">
        <v>197</v>
      </c>
      <c r="Q33" s="4">
        <v>99</v>
      </c>
      <c r="R33">
        <f t="shared" si="0"/>
        <v>9.1059760000000001</v>
      </c>
      <c r="T33" s="1"/>
      <c r="U33" s="1"/>
    </row>
    <row r="34" spans="1:21" x14ac:dyDescent="0.15">
      <c r="A34" t="s">
        <v>10</v>
      </c>
      <c r="B34" t="s">
        <v>11</v>
      </c>
      <c r="C34" s="3">
        <v>44694</v>
      </c>
      <c r="D34" t="s">
        <v>223</v>
      </c>
      <c r="E34" t="s">
        <v>13</v>
      </c>
      <c r="F34" t="s">
        <v>244</v>
      </c>
      <c r="G34" t="s">
        <v>245</v>
      </c>
      <c r="H34" t="s">
        <v>131</v>
      </c>
      <c r="I34" t="s">
        <v>246</v>
      </c>
      <c r="J34" t="s">
        <v>247</v>
      </c>
      <c r="K34" t="s">
        <v>19</v>
      </c>
      <c r="L34" t="s">
        <v>31</v>
      </c>
      <c r="M34" t="s">
        <v>248</v>
      </c>
      <c r="N34" t="s">
        <v>59</v>
      </c>
      <c r="O34" t="s">
        <v>249</v>
      </c>
      <c r="P34" t="s">
        <v>250</v>
      </c>
      <c r="Q34" s="4">
        <v>98</v>
      </c>
      <c r="R34">
        <f t="shared" si="0"/>
        <v>8.7280599999999993</v>
      </c>
      <c r="T34" s="1"/>
      <c r="U34" s="1"/>
    </row>
    <row r="35" spans="1:21" x14ac:dyDescent="0.15">
      <c r="A35" t="s">
        <v>10</v>
      </c>
      <c r="B35" t="s">
        <v>11</v>
      </c>
      <c r="C35" s="3">
        <v>44694</v>
      </c>
      <c r="D35" t="s">
        <v>223</v>
      </c>
      <c r="E35" t="s">
        <v>13</v>
      </c>
      <c r="F35" t="s">
        <v>251</v>
      </c>
      <c r="G35" t="s">
        <v>252</v>
      </c>
      <c r="H35" t="s">
        <v>253</v>
      </c>
      <c r="I35" t="s">
        <v>254</v>
      </c>
      <c r="J35" t="s">
        <v>255</v>
      </c>
      <c r="K35" t="s">
        <v>256</v>
      </c>
      <c r="L35" t="s">
        <v>257</v>
      </c>
      <c r="M35" t="s">
        <v>258</v>
      </c>
      <c r="N35" t="s">
        <v>60</v>
      </c>
      <c r="O35" t="s">
        <v>259</v>
      </c>
      <c r="P35" t="s">
        <v>260</v>
      </c>
      <c r="Q35" s="4">
        <v>99</v>
      </c>
      <c r="R35">
        <f t="shared" si="0"/>
        <v>10.203732</v>
      </c>
      <c r="T35" s="1"/>
      <c r="U35" s="1"/>
    </row>
    <row r="36" spans="1:21" x14ac:dyDescent="0.15">
      <c r="A36" t="s">
        <v>10</v>
      </c>
      <c r="B36" t="s">
        <v>11</v>
      </c>
      <c r="C36" s="3">
        <v>44694</v>
      </c>
      <c r="D36" t="s">
        <v>223</v>
      </c>
      <c r="E36" t="s">
        <v>13</v>
      </c>
      <c r="F36" t="s">
        <v>261</v>
      </c>
      <c r="G36" t="s">
        <v>262</v>
      </c>
      <c r="H36" t="s">
        <v>263</v>
      </c>
      <c r="I36" t="s">
        <v>264</v>
      </c>
      <c r="J36" t="s">
        <v>265</v>
      </c>
      <c r="K36" t="s">
        <v>194</v>
      </c>
      <c r="L36" t="s">
        <v>31</v>
      </c>
      <c r="M36" t="s">
        <v>266</v>
      </c>
      <c r="N36" t="s">
        <v>94</v>
      </c>
      <c r="O36" t="s">
        <v>267</v>
      </c>
      <c r="P36" t="s">
        <v>163</v>
      </c>
      <c r="Q36" s="4">
        <v>99</v>
      </c>
      <c r="R36">
        <f t="shared" si="0"/>
        <v>8.8000439999999998</v>
      </c>
      <c r="T36" s="1"/>
      <c r="U36" s="1"/>
    </row>
    <row r="37" spans="1:21" x14ac:dyDescent="0.15">
      <c r="A37" t="s">
        <v>10</v>
      </c>
      <c r="B37" t="s">
        <v>11</v>
      </c>
      <c r="C37" s="3">
        <v>44694</v>
      </c>
      <c r="D37" t="s">
        <v>223</v>
      </c>
      <c r="E37" t="s">
        <v>13</v>
      </c>
      <c r="F37" t="s">
        <v>268</v>
      </c>
      <c r="G37" t="s">
        <v>269</v>
      </c>
      <c r="H37" t="s">
        <v>27</v>
      </c>
      <c r="I37" t="s">
        <v>125</v>
      </c>
      <c r="J37" t="s">
        <v>42</v>
      </c>
      <c r="K37" t="s">
        <v>270</v>
      </c>
      <c r="L37" t="s">
        <v>59</v>
      </c>
      <c r="M37" t="s">
        <v>271</v>
      </c>
      <c r="N37" t="s">
        <v>20</v>
      </c>
      <c r="O37" t="s">
        <v>272</v>
      </c>
      <c r="P37" t="s">
        <v>273</v>
      </c>
      <c r="Q37" s="4">
        <v>99</v>
      </c>
      <c r="R37">
        <f t="shared" si="0"/>
        <v>8.8810260000000003</v>
      </c>
      <c r="T37" s="1"/>
      <c r="U37" s="1"/>
    </row>
    <row r="38" spans="1:21" x14ac:dyDescent="0.15">
      <c r="A38" t="s">
        <v>10</v>
      </c>
      <c r="B38" t="s">
        <v>11</v>
      </c>
      <c r="C38" s="3">
        <v>44694</v>
      </c>
      <c r="D38" t="s">
        <v>223</v>
      </c>
      <c r="E38" t="s">
        <v>13</v>
      </c>
      <c r="F38" t="s">
        <v>274</v>
      </c>
      <c r="G38" t="s">
        <v>275</v>
      </c>
      <c r="H38" t="s">
        <v>276</v>
      </c>
      <c r="I38" t="s">
        <v>277</v>
      </c>
      <c r="J38" t="s">
        <v>265</v>
      </c>
      <c r="K38" t="s">
        <v>210</v>
      </c>
      <c r="L38" t="s">
        <v>94</v>
      </c>
      <c r="M38" t="s">
        <v>278</v>
      </c>
      <c r="N38" t="s">
        <v>94</v>
      </c>
      <c r="O38" t="s">
        <v>279</v>
      </c>
      <c r="P38" t="s">
        <v>231</v>
      </c>
      <c r="Q38" s="4">
        <v>99</v>
      </c>
      <c r="R38">
        <f t="shared" si="0"/>
        <v>8.953009999999999</v>
      </c>
      <c r="T38" s="1"/>
      <c r="U38" s="1"/>
    </row>
    <row r="39" spans="1:21" x14ac:dyDescent="0.15">
      <c r="A39" t="s">
        <v>10</v>
      </c>
      <c r="B39" t="s">
        <v>11</v>
      </c>
      <c r="C39" s="3">
        <v>44694</v>
      </c>
      <c r="D39" t="s">
        <v>223</v>
      </c>
      <c r="E39" t="s">
        <v>13</v>
      </c>
      <c r="F39" t="s">
        <v>280</v>
      </c>
      <c r="G39" t="s">
        <v>281</v>
      </c>
      <c r="H39" t="s">
        <v>282</v>
      </c>
      <c r="I39" t="s">
        <v>283</v>
      </c>
      <c r="J39" t="s">
        <v>42</v>
      </c>
      <c r="K39" t="s">
        <v>284</v>
      </c>
      <c r="L39" t="s">
        <v>285</v>
      </c>
      <c r="M39" t="s">
        <v>286</v>
      </c>
      <c r="N39" t="s">
        <v>94</v>
      </c>
      <c r="O39" t="s">
        <v>287</v>
      </c>
      <c r="P39" t="s">
        <v>288</v>
      </c>
      <c r="Q39" s="4">
        <v>99</v>
      </c>
      <c r="R39">
        <f t="shared" si="0"/>
        <v>8.4491220000000009</v>
      </c>
      <c r="T39" s="1"/>
      <c r="U39" s="1"/>
    </row>
    <row r="40" spans="1:21" x14ac:dyDescent="0.15">
      <c r="A40" t="s">
        <v>10</v>
      </c>
      <c r="B40" t="s">
        <v>11</v>
      </c>
      <c r="C40" s="3">
        <v>44694</v>
      </c>
      <c r="D40" t="s">
        <v>223</v>
      </c>
      <c r="E40" t="s">
        <v>13</v>
      </c>
      <c r="F40" t="s">
        <v>289</v>
      </c>
      <c r="G40" t="s">
        <v>290</v>
      </c>
      <c r="H40" t="s">
        <v>291</v>
      </c>
      <c r="I40" t="s">
        <v>292</v>
      </c>
      <c r="J40" t="s">
        <v>34</v>
      </c>
      <c r="K40" t="s">
        <v>293</v>
      </c>
      <c r="L40" t="s">
        <v>31</v>
      </c>
      <c r="M40" t="s">
        <v>294</v>
      </c>
      <c r="N40" t="s">
        <v>20</v>
      </c>
      <c r="O40" t="s">
        <v>295</v>
      </c>
      <c r="P40" t="s">
        <v>87</v>
      </c>
      <c r="Q40" s="4">
        <v>99</v>
      </c>
      <c r="R40">
        <f t="shared" si="0"/>
        <v>8.1341919999999988</v>
      </c>
      <c r="T40" s="1"/>
      <c r="U40" s="1"/>
    </row>
    <row r="41" spans="1:21" x14ac:dyDescent="0.15">
      <c r="A41" t="s">
        <v>10</v>
      </c>
      <c r="B41" t="s">
        <v>11</v>
      </c>
      <c r="C41" s="3">
        <v>44694</v>
      </c>
      <c r="D41" t="s">
        <v>223</v>
      </c>
      <c r="E41" t="s">
        <v>13</v>
      </c>
      <c r="F41" t="s">
        <v>296</v>
      </c>
      <c r="G41" t="s">
        <v>297</v>
      </c>
      <c r="H41" t="s">
        <v>298</v>
      </c>
      <c r="I41" t="s">
        <v>299</v>
      </c>
      <c r="J41" t="s">
        <v>34</v>
      </c>
      <c r="K41" t="s">
        <v>300</v>
      </c>
      <c r="L41" t="s">
        <v>94</v>
      </c>
      <c r="M41" t="s">
        <v>301</v>
      </c>
      <c r="N41" t="s">
        <v>75</v>
      </c>
      <c r="O41" t="s">
        <v>302</v>
      </c>
      <c r="P41" t="s">
        <v>303</v>
      </c>
      <c r="Q41" s="4">
        <v>99</v>
      </c>
      <c r="R41">
        <f t="shared" si="0"/>
        <v>8.2421680000000013</v>
      </c>
      <c r="T41" s="1"/>
      <c r="U41" s="1"/>
    </row>
    <row r="42" spans="1:21" x14ac:dyDescent="0.15">
      <c r="A42" t="s">
        <v>10</v>
      </c>
      <c r="B42" t="s">
        <v>11</v>
      </c>
      <c r="C42" s="3">
        <v>44694</v>
      </c>
      <c r="D42" t="s">
        <v>223</v>
      </c>
      <c r="E42" t="s">
        <v>13</v>
      </c>
      <c r="F42" t="s">
        <v>304</v>
      </c>
      <c r="G42" t="s">
        <v>262</v>
      </c>
      <c r="H42" t="s">
        <v>305</v>
      </c>
      <c r="I42" t="s">
        <v>306</v>
      </c>
      <c r="J42" t="s">
        <v>307</v>
      </c>
      <c r="K42" t="s">
        <v>49</v>
      </c>
      <c r="L42" t="s">
        <v>94</v>
      </c>
      <c r="M42" t="s">
        <v>308</v>
      </c>
      <c r="N42" t="s">
        <v>22</v>
      </c>
      <c r="O42" t="s">
        <v>309</v>
      </c>
      <c r="P42" t="s">
        <v>62</v>
      </c>
      <c r="Q42" s="4">
        <v>99</v>
      </c>
      <c r="R42">
        <f t="shared" si="0"/>
        <v>9.0249939999999995</v>
      </c>
      <c r="T42" s="1"/>
      <c r="U42" s="1"/>
    </row>
    <row r="43" spans="1:21" x14ac:dyDescent="0.15">
      <c r="A43" t="s">
        <v>10</v>
      </c>
      <c r="B43" t="s">
        <v>11</v>
      </c>
      <c r="C43" s="3">
        <v>44694</v>
      </c>
      <c r="D43" t="s">
        <v>223</v>
      </c>
      <c r="E43" t="s">
        <v>13</v>
      </c>
      <c r="F43" t="s">
        <v>310</v>
      </c>
      <c r="G43" t="s">
        <v>311</v>
      </c>
      <c r="H43" t="s">
        <v>291</v>
      </c>
      <c r="I43" t="s">
        <v>312</v>
      </c>
      <c r="J43" t="s">
        <v>265</v>
      </c>
      <c r="K43" t="s">
        <v>203</v>
      </c>
      <c r="L43" t="s">
        <v>31</v>
      </c>
      <c r="M43" t="s">
        <v>313</v>
      </c>
      <c r="N43" t="s">
        <v>314</v>
      </c>
      <c r="O43" t="s">
        <v>315</v>
      </c>
      <c r="P43" t="s">
        <v>115</v>
      </c>
      <c r="Q43" s="4">
        <v>99</v>
      </c>
      <c r="R43">
        <f t="shared" si="0"/>
        <v>8.2511659999999996</v>
      </c>
      <c r="T43" s="1"/>
      <c r="U43" s="1"/>
    </row>
    <row r="44" spans="1:21" x14ac:dyDescent="0.15">
      <c r="A44" t="s">
        <v>10</v>
      </c>
      <c r="B44" t="s">
        <v>11</v>
      </c>
      <c r="C44" s="3">
        <v>44694</v>
      </c>
      <c r="D44" t="s">
        <v>223</v>
      </c>
      <c r="E44" t="s">
        <v>13</v>
      </c>
      <c r="F44" t="s">
        <v>316</v>
      </c>
      <c r="G44" t="s">
        <v>317</v>
      </c>
      <c r="H44" t="s">
        <v>318</v>
      </c>
      <c r="I44" t="s">
        <v>319</v>
      </c>
      <c r="J44" t="s">
        <v>320</v>
      </c>
      <c r="K44" t="s">
        <v>321</v>
      </c>
      <c r="L44" t="s">
        <v>59</v>
      </c>
      <c r="M44" t="s">
        <v>322</v>
      </c>
      <c r="N44" t="s">
        <v>77</v>
      </c>
      <c r="O44" t="s">
        <v>323</v>
      </c>
      <c r="P44" t="s">
        <v>62</v>
      </c>
      <c r="Q44" s="4">
        <v>99</v>
      </c>
      <c r="R44">
        <f t="shared" si="0"/>
        <v>8.2691619999999997</v>
      </c>
      <c r="T44" s="1"/>
      <c r="U44" s="1"/>
    </row>
    <row r="45" spans="1:21" x14ac:dyDescent="0.15">
      <c r="A45" t="s">
        <v>10</v>
      </c>
      <c r="B45" t="s">
        <v>11</v>
      </c>
      <c r="C45" s="3">
        <v>44694</v>
      </c>
      <c r="D45" t="s">
        <v>223</v>
      </c>
      <c r="E45" t="s">
        <v>13</v>
      </c>
      <c r="F45" t="s">
        <v>324</v>
      </c>
      <c r="G45" t="s">
        <v>245</v>
      </c>
      <c r="H45" t="s">
        <v>325</v>
      </c>
      <c r="I45" t="s">
        <v>326</v>
      </c>
      <c r="J45" t="s">
        <v>320</v>
      </c>
      <c r="K45" t="s">
        <v>327</v>
      </c>
      <c r="L45" t="s">
        <v>257</v>
      </c>
      <c r="M45" t="s">
        <v>328</v>
      </c>
      <c r="N45" t="s">
        <v>94</v>
      </c>
      <c r="O45" t="s">
        <v>279</v>
      </c>
      <c r="P45" t="s">
        <v>137</v>
      </c>
      <c r="Q45" s="4">
        <v>98</v>
      </c>
      <c r="R45">
        <f t="shared" si="0"/>
        <v>8.6830700000000007</v>
      </c>
      <c r="T45" s="1"/>
      <c r="U45" s="1"/>
    </row>
    <row r="46" spans="1:21" x14ac:dyDescent="0.15">
      <c r="A46" t="s">
        <v>10</v>
      </c>
      <c r="B46" t="s">
        <v>11</v>
      </c>
      <c r="C46" s="3">
        <v>44694</v>
      </c>
      <c r="D46" t="s">
        <v>223</v>
      </c>
      <c r="E46" t="s">
        <v>13</v>
      </c>
      <c r="F46" t="s">
        <v>329</v>
      </c>
      <c r="G46" t="s">
        <v>330</v>
      </c>
      <c r="H46" t="s">
        <v>331</v>
      </c>
      <c r="I46" t="s">
        <v>332</v>
      </c>
      <c r="J46" t="s">
        <v>265</v>
      </c>
      <c r="K46" t="s">
        <v>333</v>
      </c>
      <c r="L46" t="s">
        <v>334</v>
      </c>
      <c r="M46" t="s">
        <v>335</v>
      </c>
      <c r="N46" t="s">
        <v>86</v>
      </c>
      <c r="O46" t="s">
        <v>79</v>
      </c>
      <c r="P46" t="s">
        <v>336</v>
      </c>
      <c r="Q46" s="4">
        <v>99</v>
      </c>
      <c r="R46">
        <f t="shared" si="0"/>
        <v>9.9607860000000006</v>
      </c>
      <c r="T46" s="1"/>
      <c r="U46" s="1"/>
    </row>
    <row r="47" spans="1:21" x14ac:dyDescent="0.15">
      <c r="A47" t="s">
        <v>10</v>
      </c>
      <c r="B47" t="s">
        <v>11</v>
      </c>
      <c r="C47" s="3">
        <v>44694</v>
      </c>
      <c r="D47" t="s">
        <v>223</v>
      </c>
      <c r="E47" t="s">
        <v>13</v>
      </c>
      <c r="F47" t="s">
        <v>337</v>
      </c>
      <c r="G47" t="s">
        <v>338</v>
      </c>
      <c r="H47" t="s">
        <v>291</v>
      </c>
      <c r="I47" t="s">
        <v>339</v>
      </c>
      <c r="J47" t="s">
        <v>340</v>
      </c>
      <c r="K47" t="s">
        <v>341</v>
      </c>
      <c r="L47" t="s">
        <v>59</v>
      </c>
      <c r="M47" t="s">
        <v>342</v>
      </c>
      <c r="N47" t="s">
        <v>77</v>
      </c>
      <c r="O47" t="s">
        <v>343</v>
      </c>
      <c r="P47" t="s">
        <v>303</v>
      </c>
      <c r="Q47" s="4">
        <v>99</v>
      </c>
      <c r="R47">
        <f t="shared" si="0"/>
        <v>8.7100640000000009</v>
      </c>
      <c r="T47" s="1"/>
      <c r="U47" s="1"/>
    </row>
    <row r="48" spans="1:21" x14ac:dyDescent="0.15">
      <c r="A48" t="s">
        <v>10</v>
      </c>
      <c r="B48" t="s">
        <v>11</v>
      </c>
      <c r="C48" s="3">
        <v>44694</v>
      </c>
      <c r="D48" t="s">
        <v>223</v>
      </c>
      <c r="E48" t="s">
        <v>13</v>
      </c>
      <c r="F48" t="s">
        <v>344</v>
      </c>
      <c r="G48" t="s">
        <v>345</v>
      </c>
      <c r="H48" t="s">
        <v>346</v>
      </c>
      <c r="I48" t="s">
        <v>347</v>
      </c>
      <c r="J48" t="s">
        <v>348</v>
      </c>
      <c r="K48" t="s">
        <v>349</v>
      </c>
      <c r="L48" t="s">
        <v>31</v>
      </c>
      <c r="M48" t="s">
        <v>350</v>
      </c>
      <c r="N48" t="s">
        <v>285</v>
      </c>
      <c r="O48" t="s">
        <v>351</v>
      </c>
      <c r="P48" t="s">
        <v>352</v>
      </c>
      <c r="Q48" s="4">
        <v>100</v>
      </c>
      <c r="R48">
        <f t="shared" si="0"/>
        <v>8.7010660000000009</v>
      </c>
      <c r="T48" s="1"/>
      <c r="U48" s="1"/>
    </row>
    <row r="49" spans="1:21" x14ac:dyDescent="0.15">
      <c r="A49" t="s">
        <v>10</v>
      </c>
      <c r="B49" t="s">
        <v>11</v>
      </c>
      <c r="C49" s="3">
        <v>44694</v>
      </c>
      <c r="D49" t="s">
        <v>223</v>
      </c>
      <c r="E49" t="s">
        <v>13</v>
      </c>
      <c r="F49" t="s">
        <v>353</v>
      </c>
      <c r="G49" t="s">
        <v>338</v>
      </c>
      <c r="H49" t="s">
        <v>354</v>
      </c>
      <c r="I49" t="s">
        <v>355</v>
      </c>
      <c r="J49" t="s">
        <v>51</v>
      </c>
      <c r="K49" t="s">
        <v>356</v>
      </c>
      <c r="L49" t="s">
        <v>94</v>
      </c>
      <c r="M49" t="s">
        <v>357</v>
      </c>
      <c r="N49" t="s">
        <v>358</v>
      </c>
      <c r="O49" t="s">
        <v>315</v>
      </c>
      <c r="P49" t="s">
        <v>163</v>
      </c>
      <c r="Q49" s="4">
        <v>99</v>
      </c>
      <c r="R49">
        <f t="shared" si="0"/>
        <v>8.8090419999999998</v>
      </c>
      <c r="T49" s="1"/>
      <c r="U49" s="1"/>
    </row>
    <row r="50" spans="1:21" x14ac:dyDescent="0.15">
      <c r="A50" t="s">
        <v>10</v>
      </c>
      <c r="B50" t="s">
        <v>11</v>
      </c>
      <c r="C50" s="3">
        <v>44694</v>
      </c>
      <c r="D50" t="s">
        <v>223</v>
      </c>
      <c r="E50" t="s">
        <v>13</v>
      </c>
      <c r="F50" t="s">
        <v>359</v>
      </c>
      <c r="G50" t="s">
        <v>360</v>
      </c>
      <c r="H50" t="s">
        <v>361</v>
      </c>
      <c r="I50" t="s">
        <v>362</v>
      </c>
      <c r="J50" t="s">
        <v>348</v>
      </c>
      <c r="K50" t="s">
        <v>363</v>
      </c>
      <c r="L50" t="s">
        <v>31</v>
      </c>
      <c r="M50" t="s">
        <v>364</v>
      </c>
      <c r="N50" t="s">
        <v>75</v>
      </c>
      <c r="O50" t="s">
        <v>365</v>
      </c>
      <c r="P50" t="s">
        <v>87</v>
      </c>
      <c r="Q50" s="4">
        <v>99</v>
      </c>
      <c r="R50">
        <f t="shared" si="0"/>
        <v>8.9080200000000005</v>
      </c>
      <c r="T50" s="1"/>
      <c r="U50" s="1"/>
    </row>
    <row r="51" spans="1:21" x14ac:dyDescent="0.15">
      <c r="A51" t="s">
        <v>10</v>
      </c>
      <c r="B51" t="s">
        <v>11</v>
      </c>
      <c r="C51" s="3">
        <v>44694</v>
      </c>
      <c r="D51" t="s">
        <v>223</v>
      </c>
      <c r="E51" t="s">
        <v>13</v>
      </c>
      <c r="F51" t="s">
        <v>366</v>
      </c>
      <c r="G51" t="s">
        <v>367</v>
      </c>
      <c r="H51" t="s">
        <v>368</v>
      </c>
      <c r="I51" t="s">
        <v>369</v>
      </c>
      <c r="J51" t="s">
        <v>320</v>
      </c>
      <c r="K51" t="s">
        <v>370</v>
      </c>
      <c r="L51" t="s">
        <v>59</v>
      </c>
      <c r="M51" t="s">
        <v>350</v>
      </c>
      <c r="N51" t="s">
        <v>75</v>
      </c>
      <c r="O51" t="s">
        <v>371</v>
      </c>
      <c r="P51" t="s">
        <v>43</v>
      </c>
      <c r="Q51" s="4">
        <v>100</v>
      </c>
      <c r="R51">
        <f t="shared" si="0"/>
        <v>8.7010660000000009</v>
      </c>
      <c r="T51" s="1"/>
      <c r="U51" s="1"/>
    </row>
    <row r="52" spans="1:21" x14ac:dyDescent="0.15">
      <c r="A52" t="s">
        <v>10</v>
      </c>
      <c r="B52" t="s">
        <v>11</v>
      </c>
      <c r="C52" s="3">
        <v>44694</v>
      </c>
      <c r="D52" t="s">
        <v>223</v>
      </c>
      <c r="E52" t="s">
        <v>13</v>
      </c>
      <c r="F52" t="s">
        <v>372</v>
      </c>
      <c r="G52" t="s">
        <v>373</v>
      </c>
      <c r="H52" t="s">
        <v>27</v>
      </c>
      <c r="I52" t="s">
        <v>374</v>
      </c>
      <c r="J52" t="s">
        <v>375</v>
      </c>
      <c r="K52" t="s">
        <v>210</v>
      </c>
      <c r="L52" t="s">
        <v>94</v>
      </c>
      <c r="M52" t="s">
        <v>376</v>
      </c>
      <c r="N52" t="s">
        <v>60</v>
      </c>
      <c r="O52" t="s">
        <v>377</v>
      </c>
      <c r="P52" t="s">
        <v>378</v>
      </c>
      <c r="Q52" s="4">
        <v>99</v>
      </c>
      <c r="R52">
        <f t="shared" si="0"/>
        <v>9.1239720000000002</v>
      </c>
      <c r="T52" s="1"/>
      <c r="U52" s="1"/>
    </row>
    <row r="53" spans="1:21" x14ac:dyDescent="0.15">
      <c r="A53" t="s">
        <v>10</v>
      </c>
      <c r="B53" t="s">
        <v>11</v>
      </c>
      <c r="C53" s="3">
        <v>44694</v>
      </c>
      <c r="D53" t="s">
        <v>223</v>
      </c>
      <c r="E53" t="s">
        <v>13</v>
      </c>
      <c r="F53" t="s">
        <v>379</v>
      </c>
      <c r="G53" t="s">
        <v>380</v>
      </c>
      <c r="H53" t="s">
        <v>381</v>
      </c>
      <c r="I53" t="s">
        <v>56</v>
      </c>
      <c r="J53" t="s">
        <v>42</v>
      </c>
      <c r="K53" t="s">
        <v>382</v>
      </c>
      <c r="L53" t="s">
        <v>59</v>
      </c>
      <c r="M53" t="s">
        <v>266</v>
      </c>
      <c r="N53" t="s">
        <v>60</v>
      </c>
      <c r="O53" t="s">
        <v>383</v>
      </c>
      <c r="P53" t="s">
        <v>384</v>
      </c>
      <c r="Q53" s="4">
        <v>100</v>
      </c>
      <c r="R53">
        <f t="shared" si="0"/>
        <v>8.8000439999999998</v>
      </c>
      <c r="T53" s="1"/>
      <c r="U53" s="1"/>
    </row>
    <row r="54" spans="1:21" x14ac:dyDescent="0.15">
      <c r="A54" t="s">
        <v>10</v>
      </c>
      <c r="B54" t="s">
        <v>11</v>
      </c>
      <c r="C54" s="3">
        <v>44694</v>
      </c>
      <c r="D54" t="s">
        <v>223</v>
      </c>
      <c r="E54" t="s">
        <v>13</v>
      </c>
      <c r="F54" t="s">
        <v>385</v>
      </c>
      <c r="G54" t="s">
        <v>386</v>
      </c>
      <c r="H54" t="s">
        <v>140</v>
      </c>
      <c r="I54" t="s">
        <v>56</v>
      </c>
      <c r="J54" t="s">
        <v>387</v>
      </c>
      <c r="K54" t="s">
        <v>19</v>
      </c>
      <c r="L54" t="s">
        <v>20</v>
      </c>
      <c r="M54" t="s">
        <v>388</v>
      </c>
      <c r="N54" t="s">
        <v>59</v>
      </c>
      <c r="O54" t="s">
        <v>389</v>
      </c>
      <c r="P54" t="s">
        <v>378</v>
      </c>
      <c r="Q54" s="4">
        <v>100</v>
      </c>
      <c r="R54">
        <f t="shared" si="0"/>
        <v>8.9710060000000009</v>
      </c>
      <c r="T54" s="1"/>
      <c r="U54" s="1"/>
    </row>
    <row r="55" spans="1:21" x14ac:dyDescent="0.15">
      <c r="A55" t="s">
        <v>10</v>
      </c>
      <c r="B55" t="s">
        <v>11</v>
      </c>
      <c r="C55" s="3">
        <v>44694</v>
      </c>
      <c r="D55" t="s">
        <v>223</v>
      </c>
      <c r="E55" t="s">
        <v>13</v>
      </c>
      <c r="F55" t="s">
        <v>390</v>
      </c>
      <c r="G55" t="s">
        <v>391</v>
      </c>
      <c r="H55" t="s">
        <v>361</v>
      </c>
      <c r="I55" t="s">
        <v>392</v>
      </c>
      <c r="J55" t="s">
        <v>34</v>
      </c>
      <c r="K55" t="s">
        <v>173</v>
      </c>
      <c r="L55" t="s">
        <v>20</v>
      </c>
      <c r="M55" t="s">
        <v>393</v>
      </c>
      <c r="N55" t="s">
        <v>77</v>
      </c>
      <c r="O55" t="s">
        <v>394</v>
      </c>
      <c r="P55" t="s">
        <v>163</v>
      </c>
      <c r="Q55" s="4">
        <v>100</v>
      </c>
      <c r="R55">
        <f t="shared" si="0"/>
        <v>8.6110860000000002</v>
      </c>
      <c r="T55" s="1"/>
      <c r="U55" s="1"/>
    </row>
    <row r="56" spans="1:21" x14ac:dyDescent="0.15">
      <c r="A56" t="s">
        <v>10</v>
      </c>
      <c r="B56" t="s">
        <v>11</v>
      </c>
      <c r="C56" s="3">
        <v>44694</v>
      </c>
      <c r="D56" t="s">
        <v>223</v>
      </c>
      <c r="E56" t="s">
        <v>13</v>
      </c>
      <c r="F56" t="s">
        <v>395</v>
      </c>
      <c r="G56" t="s">
        <v>396</v>
      </c>
      <c r="H56" t="s">
        <v>381</v>
      </c>
      <c r="I56" t="s">
        <v>397</v>
      </c>
      <c r="J56" t="s">
        <v>307</v>
      </c>
      <c r="K56" t="s">
        <v>19</v>
      </c>
      <c r="L56" t="s">
        <v>94</v>
      </c>
      <c r="M56" t="s">
        <v>398</v>
      </c>
      <c r="N56" t="s">
        <v>59</v>
      </c>
      <c r="O56" t="s">
        <v>399</v>
      </c>
      <c r="P56" t="s">
        <v>163</v>
      </c>
      <c r="Q56" s="4">
        <v>99</v>
      </c>
      <c r="R56">
        <f t="shared" si="0"/>
        <v>8.5031099999999995</v>
      </c>
      <c r="T56" s="1"/>
      <c r="U56" s="1"/>
    </row>
    <row r="57" spans="1:21" x14ac:dyDescent="0.15">
      <c r="A57" t="s">
        <v>10</v>
      </c>
      <c r="B57" t="s">
        <v>11</v>
      </c>
      <c r="C57" s="3">
        <v>44694</v>
      </c>
      <c r="D57" t="s">
        <v>223</v>
      </c>
      <c r="E57" t="s">
        <v>13</v>
      </c>
      <c r="F57" t="s">
        <v>400</v>
      </c>
      <c r="G57" t="s">
        <v>124</v>
      </c>
      <c r="H57" t="s">
        <v>401</v>
      </c>
      <c r="I57" t="s">
        <v>402</v>
      </c>
      <c r="J57" t="s">
        <v>42</v>
      </c>
      <c r="K57" t="s">
        <v>19</v>
      </c>
      <c r="L57" t="s">
        <v>127</v>
      </c>
      <c r="M57" t="s">
        <v>286</v>
      </c>
      <c r="N57" t="s">
        <v>59</v>
      </c>
      <c r="O57" t="s">
        <v>403</v>
      </c>
      <c r="P57" t="s">
        <v>69</v>
      </c>
      <c r="Q57" s="4">
        <v>99</v>
      </c>
      <c r="R57">
        <f t="shared" si="0"/>
        <v>8.4491220000000009</v>
      </c>
      <c r="T57" s="1"/>
      <c r="U57" s="1"/>
    </row>
    <row r="58" spans="1:21" x14ac:dyDescent="0.15">
      <c r="A58" t="s">
        <v>10</v>
      </c>
      <c r="B58" t="s">
        <v>11</v>
      </c>
      <c r="C58" s="3">
        <v>44694</v>
      </c>
      <c r="D58" t="s">
        <v>223</v>
      </c>
      <c r="E58" t="s">
        <v>13</v>
      </c>
      <c r="F58" t="s">
        <v>404</v>
      </c>
      <c r="G58" t="s">
        <v>117</v>
      </c>
      <c r="H58" t="s">
        <v>405</v>
      </c>
      <c r="I58" t="s">
        <v>339</v>
      </c>
      <c r="J58" t="s">
        <v>375</v>
      </c>
      <c r="K58" t="s">
        <v>49</v>
      </c>
      <c r="L58" t="s">
        <v>94</v>
      </c>
      <c r="M58" t="s">
        <v>393</v>
      </c>
      <c r="N58" t="s">
        <v>31</v>
      </c>
      <c r="O58" t="s">
        <v>175</v>
      </c>
      <c r="P58" t="s">
        <v>406</v>
      </c>
      <c r="Q58" s="4">
        <v>99</v>
      </c>
      <c r="R58">
        <f t="shared" si="0"/>
        <v>8.6110860000000002</v>
      </c>
      <c r="T58" s="1"/>
      <c r="U58" s="1"/>
    </row>
    <row r="59" spans="1:21" x14ac:dyDescent="0.15">
      <c r="A59" t="s">
        <v>10</v>
      </c>
      <c r="B59" t="s">
        <v>11</v>
      </c>
      <c r="C59" s="3">
        <v>44694</v>
      </c>
      <c r="D59" t="s">
        <v>223</v>
      </c>
      <c r="E59" t="s">
        <v>13</v>
      </c>
      <c r="F59" t="s">
        <v>407</v>
      </c>
      <c r="G59" t="s">
        <v>408</v>
      </c>
      <c r="H59" t="s">
        <v>318</v>
      </c>
      <c r="I59" t="s">
        <v>409</v>
      </c>
      <c r="J59" t="s">
        <v>387</v>
      </c>
      <c r="K59" t="s">
        <v>194</v>
      </c>
      <c r="L59" t="s">
        <v>31</v>
      </c>
      <c r="M59" t="s">
        <v>410</v>
      </c>
      <c r="N59" t="s">
        <v>358</v>
      </c>
      <c r="O59" t="s">
        <v>114</v>
      </c>
      <c r="P59" t="s">
        <v>411</v>
      </c>
      <c r="Q59" s="4">
        <v>99</v>
      </c>
      <c r="R59">
        <f t="shared" si="0"/>
        <v>8.6020880000000002</v>
      </c>
      <c r="T59" s="1"/>
      <c r="U59" s="1"/>
    </row>
    <row r="60" spans="1:21" x14ac:dyDescent="0.15">
      <c r="A60" t="s">
        <v>10</v>
      </c>
      <c r="B60" t="s">
        <v>11</v>
      </c>
      <c r="C60" s="3">
        <v>44694</v>
      </c>
      <c r="D60" t="s">
        <v>223</v>
      </c>
      <c r="E60" t="s">
        <v>13</v>
      </c>
      <c r="F60" t="s">
        <v>412</v>
      </c>
      <c r="G60" t="s">
        <v>413</v>
      </c>
      <c r="H60" t="s">
        <v>414</v>
      </c>
      <c r="I60" t="s">
        <v>277</v>
      </c>
      <c r="J60" t="s">
        <v>61</v>
      </c>
      <c r="K60" t="s">
        <v>84</v>
      </c>
      <c r="L60" t="s">
        <v>358</v>
      </c>
      <c r="M60" t="s">
        <v>415</v>
      </c>
      <c r="N60" t="s">
        <v>94</v>
      </c>
      <c r="O60" t="s">
        <v>416</v>
      </c>
      <c r="P60" t="s">
        <v>103</v>
      </c>
      <c r="Q60" s="4">
        <v>99</v>
      </c>
      <c r="R60">
        <f t="shared" si="0"/>
        <v>8.6740720000000007</v>
      </c>
      <c r="T60" s="1"/>
      <c r="U60" s="1"/>
    </row>
    <row r="61" spans="1:21" x14ac:dyDescent="0.15">
      <c r="A61" t="s">
        <v>10</v>
      </c>
      <c r="B61" t="s">
        <v>11</v>
      </c>
      <c r="C61" s="3">
        <v>44694</v>
      </c>
      <c r="D61" t="s">
        <v>223</v>
      </c>
      <c r="E61" t="s">
        <v>13</v>
      </c>
      <c r="F61" t="s">
        <v>417</v>
      </c>
      <c r="G61" t="s">
        <v>418</v>
      </c>
      <c r="H61" t="s">
        <v>419</v>
      </c>
      <c r="I61" t="s">
        <v>374</v>
      </c>
      <c r="J61" t="s">
        <v>420</v>
      </c>
      <c r="K61" t="s">
        <v>421</v>
      </c>
      <c r="L61" t="s">
        <v>31</v>
      </c>
      <c r="M61" t="s">
        <v>422</v>
      </c>
      <c r="N61" t="s">
        <v>86</v>
      </c>
      <c r="O61" t="s">
        <v>144</v>
      </c>
      <c r="P61" t="s">
        <v>87</v>
      </c>
      <c r="Q61" s="4">
        <v>100</v>
      </c>
      <c r="R61">
        <f t="shared" si="0"/>
        <v>8.3861360000000005</v>
      </c>
      <c r="T61" s="1"/>
      <c r="U61" s="1"/>
    </row>
    <row r="62" spans="1:21" x14ac:dyDescent="0.15">
      <c r="A62" t="s">
        <v>10</v>
      </c>
      <c r="B62" t="s">
        <v>11</v>
      </c>
      <c r="C62" s="3">
        <v>44694</v>
      </c>
      <c r="D62" t="s">
        <v>223</v>
      </c>
      <c r="E62" t="s">
        <v>13</v>
      </c>
      <c r="F62" t="s">
        <v>423</v>
      </c>
      <c r="G62" t="s">
        <v>297</v>
      </c>
      <c r="H62" t="s">
        <v>263</v>
      </c>
      <c r="I62" t="s">
        <v>73</v>
      </c>
      <c r="J62" t="s">
        <v>42</v>
      </c>
      <c r="K62" t="s">
        <v>93</v>
      </c>
      <c r="L62" t="s">
        <v>31</v>
      </c>
      <c r="M62" t="s">
        <v>398</v>
      </c>
      <c r="N62" t="s">
        <v>358</v>
      </c>
      <c r="O62" t="s">
        <v>424</v>
      </c>
      <c r="P62" t="s">
        <v>197</v>
      </c>
      <c r="Q62" s="4">
        <v>100</v>
      </c>
      <c r="R62">
        <f t="shared" si="0"/>
        <v>8.5031099999999995</v>
      </c>
      <c r="T62" s="1"/>
      <c r="U62" s="1"/>
    </row>
    <row r="63" spans="1:21" x14ac:dyDescent="0.15">
      <c r="A63" t="s">
        <v>10</v>
      </c>
      <c r="B63" t="s">
        <v>11</v>
      </c>
      <c r="C63" s="3">
        <v>44694</v>
      </c>
      <c r="D63" t="s">
        <v>223</v>
      </c>
      <c r="E63" t="s">
        <v>13</v>
      </c>
      <c r="F63" t="s">
        <v>425</v>
      </c>
      <c r="G63" t="s">
        <v>426</v>
      </c>
      <c r="H63" t="s">
        <v>427</v>
      </c>
      <c r="I63" t="s">
        <v>148</v>
      </c>
      <c r="J63" t="s">
        <v>420</v>
      </c>
      <c r="K63" t="s">
        <v>293</v>
      </c>
      <c r="L63" t="s">
        <v>94</v>
      </c>
      <c r="M63" t="s">
        <v>428</v>
      </c>
      <c r="N63" t="s">
        <v>20</v>
      </c>
      <c r="O63" t="s">
        <v>429</v>
      </c>
      <c r="P63" t="s">
        <v>259</v>
      </c>
      <c r="Q63" s="4">
        <v>100</v>
      </c>
      <c r="R63">
        <f t="shared" si="0"/>
        <v>8.7910459999999997</v>
      </c>
      <c r="T63" s="1"/>
      <c r="U63" s="1"/>
    </row>
    <row r="64" spans="1:21" x14ac:dyDescent="0.15">
      <c r="A64" t="s">
        <v>10</v>
      </c>
      <c r="B64" t="s">
        <v>11</v>
      </c>
      <c r="C64" s="3">
        <v>44694</v>
      </c>
      <c r="D64" t="s">
        <v>223</v>
      </c>
      <c r="E64" t="s">
        <v>13</v>
      </c>
      <c r="F64" t="s">
        <v>430</v>
      </c>
      <c r="G64" t="s">
        <v>290</v>
      </c>
      <c r="H64" t="s">
        <v>431</v>
      </c>
      <c r="I64" t="s">
        <v>66</v>
      </c>
      <c r="J64" t="s">
        <v>265</v>
      </c>
      <c r="K64" t="s">
        <v>58</v>
      </c>
      <c r="L64" t="s">
        <v>31</v>
      </c>
      <c r="M64" t="s">
        <v>50</v>
      </c>
      <c r="N64" t="s">
        <v>22</v>
      </c>
      <c r="O64" t="s">
        <v>432</v>
      </c>
      <c r="P64" t="s">
        <v>24</v>
      </c>
      <c r="Q64" s="4">
        <v>101</v>
      </c>
      <c r="R64">
        <f t="shared" si="0"/>
        <v>8.3591420000000003</v>
      </c>
      <c r="T64" s="1"/>
      <c r="U64" s="1"/>
    </row>
    <row r="65" spans="1:21" x14ac:dyDescent="0.15">
      <c r="A65" t="s">
        <v>10</v>
      </c>
      <c r="B65" t="s">
        <v>11</v>
      </c>
      <c r="C65" s="3">
        <v>44694</v>
      </c>
      <c r="D65" t="s">
        <v>223</v>
      </c>
      <c r="E65" t="s">
        <v>13</v>
      </c>
      <c r="F65" t="s">
        <v>433</v>
      </c>
      <c r="G65" t="s">
        <v>434</v>
      </c>
      <c r="H65" t="s">
        <v>435</v>
      </c>
      <c r="I65" t="s">
        <v>436</v>
      </c>
      <c r="J65" t="s">
        <v>255</v>
      </c>
      <c r="K65" t="s">
        <v>437</v>
      </c>
      <c r="L65" t="s">
        <v>59</v>
      </c>
      <c r="M65" t="s">
        <v>438</v>
      </c>
      <c r="N65" t="s">
        <v>20</v>
      </c>
      <c r="O65" t="s">
        <v>439</v>
      </c>
      <c r="P65" t="s">
        <v>343</v>
      </c>
      <c r="Q65" s="4">
        <v>100</v>
      </c>
      <c r="R65">
        <f t="shared" si="0"/>
        <v>7.8822480000000006</v>
      </c>
      <c r="T65" s="1"/>
      <c r="U65" s="1"/>
    </row>
    <row r="66" spans="1:21" x14ac:dyDescent="0.15">
      <c r="A66" t="s">
        <v>10</v>
      </c>
      <c r="B66" t="s">
        <v>11</v>
      </c>
      <c r="C66" s="3">
        <v>44694</v>
      </c>
      <c r="D66" t="s">
        <v>223</v>
      </c>
      <c r="E66" t="s">
        <v>13</v>
      </c>
      <c r="F66" t="s">
        <v>440</v>
      </c>
      <c r="G66" t="s">
        <v>441</v>
      </c>
      <c r="H66" t="s">
        <v>442</v>
      </c>
      <c r="I66" t="s">
        <v>299</v>
      </c>
      <c r="J66" t="s">
        <v>51</v>
      </c>
      <c r="K66" t="s">
        <v>443</v>
      </c>
      <c r="L66" t="s">
        <v>31</v>
      </c>
      <c r="M66" t="s">
        <v>180</v>
      </c>
      <c r="N66" t="s">
        <v>358</v>
      </c>
      <c r="O66" t="s">
        <v>444</v>
      </c>
      <c r="P66" t="s">
        <v>445</v>
      </c>
      <c r="Q66" s="4">
        <v>101</v>
      </c>
      <c r="R66">
        <f t="shared" si="0"/>
        <v>8.1071980000000003</v>
      </c>
      <c r="T66" s="1"/>
      <c r="U66" s="1"/>
    </row>
    <row r="67" spans="1:21" x14ac:dyDescent="0.15">
      <c r="A67" t="s">
        <v>10</v>
      </c>
      <c r="B67" t="s">
        <v>11</v>
      </c>
      <c r="C67" s="3">
        <v>44694</v>
      </c>
      <c r="D67" t="s">
        <v>223</v>
      </c>
      <c r="E67" t="s">
        <v>13</v>
      </c>
      <c r="F67" t="s">
        <v>446</v>
      </c>
      <c r="G67" t="s">
        <v>447</v>
      </c>
      <c r="H67" t="s">
        <v>448</v>
      </c>
      <c r="I67" t="s">
        <v>449</v>
      </c>
      <c r="J67" t="s">
        <v>42</v>
      </c>
      <c r="K67" t="s">
        <v>450</v>
      </c>
      <c r="L67" t="s">
        <v>94</v>
      </c>
      <c r="M67" t="s">
        <v>410</v>
      </c>
      <c r="N67" t="s">
        <v>59</v>
      </c>
      <c r="O67" t="s">
        <v>451</v>
      </c>
      <c r="P67" t="s">
        <v>352</v>
      </c>
      <c r="Q67" s="4">
        <v>98</v>
      </c>
      <c r="R67">
        <f t="shared" ref="R67:R130" si="1">M67*0.8998</f>
        <v>8.6020880000000002</v>
      </c>
      <c r="T67" s="1"/>
      <c r="U67" s="1"/>
    </row>
    <row r="68" spans="1:21" x14ac:dyDescent="0.15">
      <c r="A68" t="s">
        <v>10</v>
      </c>
      <c r="B68" t="s">
        <v>11</v>
      </c>
      <c r="C68" s="3">
        <v>44694</v>
      </c>
      <c r="D68" t="s">
        <v>223</v>
      </c>
      <c r="E68" t="s">
        <v>13</v>
      </c>
      <c r="F68" t="s">
        <v>452</v>
      </c>
      <c r="G68" t="s">
        <v>453</v>
      </c>
      <c r="H68" t="s">
        <v>454</v>
      </c>
      <c r="I68" t="s">
        <v>455</v>
      </c>
      <c r="J68" t="s">
        <v>247</v>
      </c>
      <c r="K68" t="s">
        <v>456</v>
      </c>
      <c r="L68" t="s">
        <v>59</v>
      </c>
      <c r="M68" t="s">
        <v>457</v>
      </c>
      <c r="N68" t="s">
        <v>20</v>
      </c>
      <c r="O68" t="s">
        <v>458</v>
      </c>
      <c r="P68" t="s">
        <v>459</v>
      </c>
      <c r="Q68" s="4">
        <v>98</v>
      </c>
      <c r="R68">
        <f t="shared" si="1"/>
        <v>8.5570979999999999</v>
      </c>
      <c r="T68" s="1"/>
      <c r="U68" s="1"/>
    </row>
    <row r="69" spans="1:21" x14ac:dyDescent="0.15">
      <c r="A69" t="s">
        <v>10</v>
      </c>
      <c r="B69" t="s">
        <v>11</v>
      </c>
      <c r="C69" s="3">
        <v>44694</v>
      </c>
      <c r="D69" t="s">
        <v>223</v>
      </c>
      <c r="E69" t="s">
        <v>13</v>
      </c>
      <c r="F69" t="s">
        <v>460</v>
      </c>
      <c r="G69" t="s">
        <v>262</v>
      </c>
      <c r="H69" t="s">
        <v>131</v>
      </c>
      <c r="I69" t="s">
        <v>461</v>
      </c>
      <c r="J69" t="s">
        <v>51</v>
      </c>
      <c r="K69" t="s">
        <v>456</v>
      </c>
      <c r="L69" t="s">
        <v>127</v>
      </c>
      <c r="M69" t="s">
        <v>462</v>
      </c>
      <c r="N69" t="s">
        <v>20</v>
      </c>
      <c r="O69" t="s">
        <v>35</v>
      </c>
      <c r="P69" t="s">
        <v>129</v>
      </c>
      <c r="Q69" s="4">
        <v>98</v>
      </c>
      <c r="R69">
        <f t="shared" si="1"/>
        <v>8.7640520000000013</v>
      </c>
      <c r="T69" s="1"/>
      <c r="U69" s="1"/>
    </row>
    <row r="70" spans="1:21" x14ac:dyDescent="0.15">
      <c r="A70" t="s">
        <v>10</v>
      </c>
      <c r="B70" t="s">
        <v>11</v>
      </c>
      <c r="C70" s="3">
        <v>44694</v>
      </c>
      <c r="D70" t="s">
        <v>223</v>
      </c>
      <c r="E70" t="s">
        <v>13</v>
      </c>
      <c r="F70" t="s">
        <v>463</v>
      </c>
      <c r="G70" t="s">
        <v>464</v>
      </c>
      <c r="H70" t="s">
        <v>465</v>
      </c>
      <c r="I70" t="s">
        <v>466</v>
      </c>
      <c r="J70" t="s">
        <v>320</v>
      </c>
      <c r="K70" t="s">
        <v>467</v>
      </c>
      <c r="L70" t="s">
        <v>314</v>
      </c>
      <c r="M70" t="s">
        <v>468</v>
      </c>
      <c r="N70" t="s">
        <v>469</v>
      </c>
      <c r="O70" t="s">
        <v>470</v>
      </c>
      <c r="P70" t="s">
        <v>471</v>
      </c>
      <c r="Q70" s="4">
        <v>99</v>
      </c>
      <c r="R70">
        <f t="shared" si="1"/>
        <v>12.642190000000001</v>
      </c>
      <c r="T70" s="1"/>
      <c r="U70" s="1"/>
    </row>
    <row r="71" spans="1:21" x14ac:dyDescent="0.15">
      <c r="A71" t="s">
        <v>10</v>
      </c>
      <c r="B71" t="s">
        <v>11</v>
      </c>
      <c r="C71" s="3">
        <v>44694</v>
      </c>
      <c r="D71" t="s">
        <v>223</v>
      </c>
      <c r="E71" t="s">
        <v>13</v>
      </c>
      <c r="F71" t="s">
        <v>472</v>
      </c>
      <c r="G71" t="s">
        <v>473</v>
      </c>
      <c r="H71" t="s">
        <v>474</v>
      </c>
      <c r="I71" t="s">
        <v>475</v>
      </c>
      <c r="J71" t="s">
        <v>247</v>
      </c>
      <c r="K71" t="s">
        <v>135</v>
      </c>
      <c r="L71" t="s">
        <v>476</v>
      </c>
      <c r="M71" t="s">
        <v>477</v>
      </c>
      <c r="N71" t="s">
        <v>86</v>
      </c>
      <c r="O71" t="s">
        <v>197</v>
      </c>
      <c r="P71" t="s">
        <v>478</v>
      </c>
      <c r="Q71" s="4">
        <v>99</v>
      </c>
      <c r="R71">
        <f t="shared" si="1"/>
        <v>13.209064</v>
      </c>
      <c r="T71" s="1"/>
      <c r="U71" s="1"/>
    </row>
    <row r="72" spans="1:21" x14ac:dyDescent="0.15">
      <c r="A72" t="s">
        <v>10</v>
      </c>
      <c r="B72" t="s">
        <v>11</v>
      </c>
      <c r="C72" s="3">
        <v>44694</v>
      </c>
      <c r="D72" t="s">
        <v>223</v>
      </c>
      <c r="E72" t="s">
        <v>13</v>
      </c>
      <c r="F72" t="s">
        <v>479</v>
      </c>
      <c r="G72" t="s">
        <v>480</v>
      </c>
      <c r="H72" t="s">
        <v>405</v>
      </c>
      <c r="I72" t="s">
        <v>481</v>
      </c>
      <c r="J72" t="s">
        <v>420</v>
      </c>
      <c r="K72" t="s">
        <v>482</v>
      </c>
      <c r="L72" t="s">
        <v>20</v>
      </c>
      <c r="M72" t="s">
        <v>301</v>
      </c>
      <c r="N72" t="s">
        <v>257</v>
      </c>
      <c r="O72" t="s">
        <v>365</v>
      </c>
      <c r="P72" t="s">
        <v>483</v>
      </c>
      <c r="Q72" s="4">
        <v>98</v>
      </c>
      <c r="R72">
        <f t="shared" si="1"/>
        <v>8.2421680000000013</v>
      </c>
      <c r="T72" s="1"/>
      <c r="U72" s="1"/>
    </row>
    <row r="73" spans="1:21" x14ac:dyDescent="0.15">
      <c r="A73" t="s">
        <v>10</v>
      </c>
      <c r="B73" t="s">
        <v>11</v>
      </c>
      <c r="C73" s="3">
        <v>44694</v>
      </c>
      <c r="D73" t="s">
        <v>223</v>
      </c>
      <c r="E73" t="s">
        <v>13</v>
      </c>
      <c r="F73" t="s">
        <v>484</v>
      </c>
      <c r="G73" t="s">
        <v>485</v>
      </c>
      <c r="H73" t="s">
        <v>354</v>
      </c>
      <c r="I73" t="s">
        <v>397</v>
      </c>
      <c r="J73" t="s">
        <v>340</v>
      </c>
      <c r="K73" t="s">
        <v>486</v>
      </c>
      <c r="L73" t="s">
        <v>59</v>
      </c>
      <c r="M73" t="s">
        <v>487</v>
      </c>
      <c r="N73" t="s">
        <v>33</v>
      </c>
      <c r="O73" t="s">
        <v>259</v>
      </c>
      <c r="P73" t="s">
        <v>129</v>
      </c>
      <c r="Q73" s="4">
        <v>98</v>
      </c>
      <c r="R73">
        <f t="shared" si="1"/>
        <v>8.467118000000001</v>
      </c>
      <c r="T73" s="1"/>
      <c r="U73" s="1"/>
    </row>
    <row r="74" spans="1:21" x14ac:dyDescent="0.15">
      <c r="A74" t="s">
        <v>10</v>
      </c>
      <c r="B74" t="s">
        <v>11</v>
      </c>
      <c r="C74" s="3">
        <v>44694</v>
      </c>
      <c r="D74" t="s">
        <v>223</v>
      </c>
      <c r="E74" t="s">
        <v>488</v>
      </c>
      <c r="F74" t="s">
        <v>14</v>
      </c>
      <c r="G74" t="s">
        <v>489</v>
      </c>
      <c r="H74" t="s">
        <v>82</v>
      </c>
      <c r="I74" t="s">
        <v>490</v>
      </c>
      <c r="J74" t="s">
        <v>420</v>
      </c>
      <c r="K74" t="s">
        <v>491</v>
      </c>
      <c r="L74" t="s">
        <v>31</v>
      </c>
      <c r="M74" t="s">
        <v>492</v>
      </c>
      <c r="N74" t="s">
        <v>77</v>
      </c>
      <c r="O74" t="s">
        <v>493</v>
      </c>
      <c r="P74" t="s">
        <v>494</v>
      </c>
      <c r="Q74" s="4">
        <v>98</v>
      </c>
      <c r="R74">
        <f t="shared" si="1"/>
        <v>8.9170180000000006</v>
      </c>
      <c r="T74" s="1"/>
      <c r="U74" s="1"/>
    </row>
    <row r="75" spans="1:21" x14ac:dyDescent="0.15">
      <c r="A75" t="s">
        <v>10</v>
      </c>
      <c r="B75" t="s">
        <v>11</v>
      </c>
      <c r="C75" s="3">
        <v>44694</v>
      </c>
      <c r="D75" t="s">
        <v>223</v>
      </c>
      <c r="E75" t="s">
        <v>488</v>
      </c>
      <c r="F75" t="s">
        <v>25</v>
      </c>
      <c r="G75" t="s">
        <v>495</v>
      </c>
      <c r="H75" t="s">
        <v>354</v>
      </c>
      <c r="I75" t="s">
        <v>132</v>
      </c>
      <c r="J75" t="s">
        <v>420</v>
      </c>
      <c r="K75" t="s">
        <v>491</v>
      </c>
      <c r="L75" t="s">
        <v>59</v>
      </c>
      <c r="M75" t="s">
        <v>496</v>
      </c>
      <c r="N75" t="s">
        <v>77</v>
      </c>
      <c r="O75" t="s">
        <v>267</v>
      </c>
      <c r="P75" t="s">
        <v>497</v>
      </c>
      <c r="Q75" s="4">
        <v>99</v>
      </c>
      <c r="R75">
        <f t="shared" si="1"/>
        <v>9.2499439999999993</v>
      </c>
      <c r="T75" s="1"/>
      <c r="U75" s="1"/>
    </row>
    <row r="76" spans="1:21" x14ac:dyDescent="0.15">
      <c r="A76" t="s">
        <v>10</v>
      </c>
      <c r="B76" t="s">
        <v>11</v>
      </c>
      <c r="C76" s="3">
        <v>44694</v>
      </c>
      <c r="D76" t="s">
        <v>223</v>
      </c>
      <c r="E76" t="s">
        <v>488</v>
      </c>
      <c r="F76" t="s">
        <v>36</v>
      </c>
      <c r="G76" t="s">
        <v>275</v>
      </c>
      <c r="H76" t="s">
        <v>448</v>
      </c>
      <c r="I76" t="s">
        <v>449</v>
      </c>
      <c r="J76" t="s">
        <v>348</v>
      </c>
      <c r="K76" t="s">
        <v>30</v>
      </c>
      <c r="L76" t="s">
        <v>20</v>
      </c>
      <c r="M76" t="s">
        <v>498</v>
      </c>
      <c r="N76" t="s">
        <v>20</v>
      </c>
      <c r="O76" t="s">
        <v>79</v>
      </c>
      <c r="P76" t="s">
        <v>197</v>
      </c>
      <c r="Q76" s="4">
        <v>97</v>
      </c>
      <c r="R76">
        <f t="shared" si="1"/>
        <v>8.9620080000000009</v>
      </c>
      <c r="T76" s="1"/>
      <c r="U76" s="1"/>
    </row>
    <row r="77" spans="1:21" x14ac:dyDescent="0.15">
      <c r="A77" t="s">
        <v>10</v>
      </c>
      <c r="B77" t="s">
        <v>11</v>
      </c>
      <c r="C77" s="3">
        <v>44694</v>
      </c>
      <c r="D77" t="s">
        <v>223</v>
      </c>
      <c r="E77" t="s">
        <v>488</v>
      </c>
      <c r="F77" t="s">
        <v>44</v>
      </c>
      <c r="G77" t="s">
        <v>499</v>
      </c>
      <c r="H77" t="s">
        <v>354</v>
      </c>
      <c r="I77" t="s">
        <v>347</v>
      </c>
      <c r="J77" t="s">
        <v>500</v>
      </c>
      <c r="K77" t="s">
        <v>187</v>
      </c>
      <c r="L77" t="s">
        <v>31</v>
      </c>
      <c r="M77" t="s">
        <v>501</v>
      </c>
      <c r="N77" t="s">
        <v>20</v>
      </c>
      <c r="O77" t="s">
        <v>406</v>
      </c>
      <c r="P77" t="s">
        <v>197</v>
      </c>
      <c r="Q77" s="4">
        <v>98</v>
      </c>
      <c r="R77">
        <f t="shared" si="1"/>
        <v>8.9980000000000011</v>
      </c>
      <c r="T77" s="1"/>
      <c r="U77" s="1"/>
    </row>
    <row r="78" spans="1:21" x14ac:dyDescent="0.15">
      <c r="A78" t="s">
        <v>10</v>
      </c>
      <c r="B78" t="s">
        <v>11</v>
      </c>
      <c r="C78" s="3">
        <v>44694</v>
      </c>
      <c r="D78" t="s">
        <v>223</v>
      </c>
      <c r="E78" t="s">
        <v>488</v>
      </c>
      <c r="F78" t="s">
        <v>53</v>
      </c>
      <c r="G78" t="s">
        <v>502</v>
      </c>
      <c r="H78" t="s">
        <v>503</v>
      </c>
      <c r="I78" t="s">
        <v>504</v>
      </c>
      <c r="J78" t="s">
        <v>340</v>
      </c>
      <c r="K78" t="s">
        <v>505</v>
      </c>
      <c r="L78" t="s">
        <v>20</v>
      </c>
      <c r="M78" t="s">
        <v>506</v>
      </c>
      <c r="N78" t="s">
        <v>358</v>
      </c>
      <c r="O78" t="s">
        <v>272</v>
      </c>
      <c r="P78" t="s">
        <v>507</v>
      </c>
      <c r="Q78" s="4">
        <v>97</v>
      </c>
      <c r="R78">
        <f t="shared" si="1"/>
        <v>9.0519880000000015</v>
      </c>
      <c r="T78" s="1"/>
      <c r="U78" s="1"/>
    </row>
    <row r="79" spans="1:21" x14ac:dyDescent="0.15">
      <c r="A79" t="s">
        <v>10</v>
      </c>
      <c r="B79" t="s">
        <v>11</v>
      </c>
      <c r="C79" s="3">
        <v>44694</v>
      </c>
      <c r="D79" t="s">
        <v>223</v>
      </c>
      <c r="E79" t="s">
        <v>488</v>
      </c>
      <c r="F79" t="s">
        <v>63</v>
      </c>
      <c r="G79" t="s">
        <v>508</v>
      </c>
      <c r="H79" t="s">
        <v>291</v>
      </c>
      <c r="I79" t="s">
        <v>509</v>
      </c>
      <c r="J79" t="s">
        <v>348</v>
      </c>
      <c r="K79" t="s">
        <v>30</v>
      </c>
      <c r="L79" t="s">
        <v>31</v>
      </c>
      <c r="M79" t="s">
        <v>492</v>
      </c>
      <c r="N79" t="s">
        <v>77</v>
      </c>
      <c r="O79" t="s">
        <v>510</v>
      </c>
      <c r="P79" t="s">
        <v>511</v>
      </c>
      <c r="Q79" s="4">
        <v>98</v>
      </c>
      <c r="R79">
        <f t="shared" si="1"/>
        <v>8.9170180000000006</v>
      </c>
      <c r="T79" s="1"/>
      <c r="U79" s="1"/>
    </row>
    <row r="80" spans="1:21" x14ac:dyDescent="0.15">
      <c r="A80" t="s">
        <v>10</v>
      </c>
      <c r="B80" t="s">
        <v>11</v>
      </c>
      <c r="C80" s="3">
        <v>44694</v>
      </c>
      <c r="D80" t="s">
        <v>223</v>
      </c>
      <c r="E80" t="s">
        <v>488</v>
      </c>
      <c r="F80" t="s">
        <v>70</v>
      </c>
      <c r="G80" t="s">
        <v>373</v>
      </c>
      <c r="H80" t="s">
        <v>512</v>
      </c>
      <c r="I80" t="s">
        <v>347</v>
      </c>
      <c r="J80" t="s">
        <v>265</v>
      </c>
      <c r="K80" t="s">
        <v>513</v>
      </c>
      <c r="L80" t="s">
        <v>20</v>
      </c>
      <c r="M80" t="s">
        <v>514</v>
      </c>
      <c r="N80" t="s">
        <v>59</v>
      </c>
      <c r="O80" t="s">
        <v>515</v>
      </c>
      <c r="P80" t="s">
        <v>516</v>
      </c>
      <c r="Q80" s="4">
        <v>98</v>
      </c>
      <c r="R80">
        <f t="shared" si="1"/>
        <v>8.836036</v>
      </c>
      <c r="T80" s="1"/>
      <c r="U80" s="1"/>
    </row>
    <row r="81" spans="1:21" x14ac:dyDescent="0.15">
      <c r="A81" t="s">
        <v>10</v>
      </c>
      <c r="B81" t="s">
        <v>11</v>
      </c>
      <c r="C81" s="3">
        <v>44694</v>
      </c>
      <c r="D81" t="s">
        <v>223</v>
      </c>
      <c r="E81" t="s">
        <v>488</v>
      </c>
      <c r="F81" t="s">
        <v>80</v>
      </c>
      <c r="G81" t="s">
        <v>517</v>
      </c>
      <c r="H81" t="s">
        <v>518</v>
      </c>
      <c r="I81" t="s">
        <v>519</v>
      </c>
      <c r="J81" t="s">
        <v>348</v>
      </c>
      <c r="K81" t="s">
        <v>520</v>
      </c>
      <c r="L81" t="s">
        <v>75</v>
      </c>
      <c r="M81" t="s">
        <v>521</v>
      </c>
      <c r="N81" t="s">
        <v>77</v>
      </c>
      <c r="O81" t="s">
        <v>267</v>
      </c>
      <c r="P81" t="s">
        <v>152</v>
      </c>
      <c r="Q81" s="4">
        <v>98</v>
      </c>
      <c r="R81">
        <f t="shared" si="1"/>
        <v>8.6200840000000003</v>
      </c>
      <c r="T81" s="1"/>
      <c r="U81" s="1"/>
    </row>
    <row r="82" spans="1:21" x14ac:dyDescent="0.15">
      <c r="A82" t="s">
        <v>10</v>
      </c>
      <c r="B82" t="s">
        <v>11</v>
      </c>
      <c r="C82" s="3">
        <v>44694</v>
      </c>
      <c r="D82" t="s">
        <v>223</v>
      </c>
      <c r="E82" t="s">
        <v>488</v>
      </c>
      <c r="F82" t="s">
        <v>88</v>
      </c>
      <c r="G82" t="s">
        <v>522</v>
      </c>
      <c r="H82" t="s">
        <v>27</v>
      </c>
      <c r="I82" t="s">
        <v>397</v>
      </c>
      <c r="J82" t="s">
        <v>500</v>
      </c>
      <c r="K82" t="s">
        <v>523</v>
      </c>
      <c r="L82" t="s">
        <v>20</v>
      </c>
      <c r="M82" t="s">
        <v>393</v>
      </c>
      <c r="N82" t="s">
        <v>86</v>
      </c>
      <c r="O82" t="s">
        <v>35</v>
      </c>
      <c r="P82" t="s">
        <v>288</v>
      </c>
      <c r="Q82" s="4">
        <v>98</v>
      </c>
      <c r="R82">
        <f t="shared" si="1"/>
        <v>8.6110860000000002</v>
      </c>
      <c r="T82" s="1"/>
      <c r="U82" s="1"/>
    </row>
    <row r="83" spans="1:21" x14ac:dyDescent="0.15">
      <c r="A83" t="s">
        <v>10</v>
      </c>
      <c r="B83" t="s">
        <v>11</v>
      </c>
      <c r="C83" s="3">
        <v>44694</v>
      </c>
      <c r="D83" t="s">
        <v>223</v>
      </c>
      <c r="E83" t="s">
        <v>488</v>
      </c>
      <c r="F83" t="s">
        <v>97</v>
      </c>
      <c r="G83" t="s">
        <v>275</v>
      </c>
      <c r="H83" t="s">
        <v>291</v>
      </c>
      <c r="I83" t="s">
        <v>524</v>
      </c>
      <c r="J83" t="s">
        <v>525</v>
      </c>
      <c r="K83" t="s">
        <v>113</v>
      </c>
      <c r="L83" t="s">
        <v>257</v>
      </c>
      <c r="M83" t="s">
        <v>521</v>
      </c>
      <c r="N83" t="s">
        <v>94</v>
      </c>
      <c r="O83" t="s">
        <v>24</v>
      </c>
      <c r="P83" t="s">
        <v>483</v>
      </c>
      <c r="Q83" s="4">
        <v>98</v>
      </c>
      <c r="R83">
        <f t="shared" si="1"/>
        <v>8.6200840000000003</v>
      </c>
      <c r="T83" s="1"/>
      <c r="U83" s="1"/>
    </row>
    <row r="84" spans="1:21" x14ac:dyDescent="0.15">
      <c r="A84" t="s">
        <v>10</v>
      </c>
      <c r="B84" t="s">
        <v>11</v>
      </c>
      <c r="C84" s="3">
        <v>44694</v>
      </c>
      <c r="D84" t="s">
        <v>223</v>
      </c>
      <c r="E84" t="s">
        <v>488</v>
      </c>
      <c r="F84" t="s">
        <v>104</v>
      </c>
      <c r="G84" t="s">
        <v>526</v>
      </c>
      <c r="H84" t="s">
        <v>527</v>
      </c>
      <c r="I84" t="s">
        <v>528</v>
      </c>
      <c r="J84" t="s">
        <v>387</v>
      </c>
      <c r="K84" t="s">
        <v>270</v>
      </c>
      <c r="L84" t="s">
        <v>127</v>
      </c>
      <c r="M84" t="s">
        <v>529</v>
      </c>
      <c r="N84" t="s">
        <v>181</v>
      </c>
      <c r="O84" t="s">
        <v>530</v>
      </c>
      <c r="P84" t="s">
        <v>497</v>
      </c>
      <c r="Q84" s="4">
        <v>98</v>
      </c>
      <c r="R84">
        <f t="shared" si="1"/>
        <v>9.7088419999999989</v>
      </c>
      <c r="T84" s="1"/>
      <c r="U84" s="1"/>
    </row>
    <row r="85" spans="1:21" x14ac:dyDescent="0.15">
      <c r="A85" t="s">
        <v>10</v>
      </c>
      <c r="B85" t="s">
        <v>11</v>
      </c>
      <c r="C85" s="3">
        <v>44694</v>
      </c>
      <c r="D85" t="s">
        <v>223</v>
      </c>
      <c r="E85" t="s">
        <v>488</v>
      </c>
      <c r="F85" t="s">
        <v>109</v>
      </c>
      <c r="G85" t="s">
        <v>531</v>
      </c>
      <c r="H85" t="s">
        <v>131</v>
      </c>
      <c r="I85" t="s">
        <v>532</v>
      </c>
      <c r="J85" t="s">
        <v>51</v>
      </c>
      <c r="K85" t="s">
        <v>450</v>
      </c>
      <c r="L85" t="s">
        <v>257</v>
      </c>
      <c r="M85" t="s">
        <v>533</v>
      </c>
      <c r="N85" t="s">
        <v>20</v>
      </c>
      <c r="O85" t="s">
        <v>259</v>
      </c>
      <c r="P85" t="s">
        <v>303</v>
      </c>
      <c r="Q85" s="4">
        <v>99</v>
      </c>
      <c r="R85">
        <f t="shared" si="1"/>
        <v>9.5468779999999995</v>
      </c>
      <c r="T85" s="1"/>
      <c r="U85" s="1"/>
    </row>
    <row r="86" spans="1:21" x14ac:dyDescent="0.15">
      <c r="A86" t="s">
        <v>10</v>
      </c>
      <c r="B86" t="s">
        <v>11</v>
      </c>
      <c r="C86" s="3">
        <v>44694</v>
      </c>
      <c r="D86" t="s">
        <v>223</v>
      </c>
      <c r="E86" t="s">
        <v>488</v>
      </c>
      <c r="F86" t="s">
        <v>116</v>
      </c>
      <c r="G86" t="s">
        <v>534</v>
      </c>
      <c r="H86" t="s">
        <v>381</v>
      </c>
      <c r="I86" t="s">
        <v>535</v>
      </c>
      <c r="J86" t="s">
        <v>348</v>
      </c>
      <c r="K86" t="s">
        <v>536</v>
      </c>
      <c r="L86" t="s">
        <v>59</v>
      </c>
      <c r="M86" t="s">
        <v>422</v>
      </c>
      <c r="N86" t="s">
        <v>75</v>
      </c>
      <c r="O86" t="s">
        <v>267</v>
      </c>
      <c r="P86" t="s">
        <v>411</v>
      </c>
      <c r="Q86" s="4">
        <v>97</v>
      </c>
      <c r="R86">
        <f t="shared" si="1"/>
        <v>8.3861360000000005</v>
      </c>
      <c r="T86" s="1"/>
      <c r="U86" s="1"/>
    </row>
    <row r="87" spans="1:21" x14ac:dyDescent="0.15">
      <c r="A87" t="s">
        <v>10</v>
      </c>
      <c r="B87" t="s">
        <v>11</v>
      </c>
      <c r="C87" s="3">
        <v>44694</v>
      </c>
      <c r="D87" t="s">
        <v>223</v>
      </c>
      <c r="E87" t="s">
        <v>488</v>
      </c>
      <c r="F87" t="s">
        <v>123</v>
      </c>
      <c r="G87" t="s">
        <v>537</v>
      </c>
      <c r="H87" t="s">
        <v>16</v>
      </c>
      <c r="I87" t="s">
        <v>538</v>
      </c>
      <c r="J87" t="s">
        <v>307</v>
      </c>
      <c r="K87" t="s">
        <v>539</v>
      </c>
      <c r="L87" t="s">
        <v>31</v>
      </c>
      <c r="M87" t="s">
        <v>540</v>
      </c>
      <c r="N87" t="s">
        <v>75</v>
      </c>
      <c r="O87" t="s">
        <v>541</v>
      </c>
      <c r="P87" t="s">
        <v>352</v>
      </c>
      <c r="Q87" s="4">
        <v>98</v>
      </c>
      <c r="R87">
        <f t="shared" si="1"/>
        <v>8.4941119999999994</v>
      </c>
      <c r="T87" s="1"/>
      <c r="U87" s="1"/>
    </row>
    <row r="88" spans="1:21" x14ac:dyDescent="0.15">
      <c r="A88" t="s">
        <v>10</v>
      </c>
      <c r="B88" t="s">
        <v>11</v>
      </c>
      <c r="C88" s="3">
        <v>44694</v>
      </c>
      <c r="D88" t="s">
        <v>223</v>
      </c>
      <c r="E88" t="s">
        <v>488</v>
      </c>
      <c r="F88" t="s">
        <v>130</v>
      </c>
      <c r="G88" t="s">
        <v>542</v>
      </c>
      <c r="H88" t="s">
        <v>431</v>
      </c>
      <c r="I88" t="s">
        <v>292</v>
      </c>
      <c r="J88" t="s">
        <v>42</v>
      </c>
      <c r="K88" t="s">
        <v>203</v>
      </c>
      <c r="L88" t="s">
        <v>75</v>
      </c>
      <c r="M88" t="s">
        <v>543</v>
      </c>
      <c r="N88" t="s">
        <v>20</v>
      </c>
      <c r="O88" t="s">
        <v>544</v>
      </c>
      <c r="P88" t="s">
        <v>159</v>
      </c>
      <c r="Q88" s="4">
        <v>99</v>
      </c>
      <c r="R88">
        <f t="shared" si="1"/>
        <v>8.3771380000000004</v>
      </c>
      <c r="T88" s="1"/>
      <c r="U88" s="1"/>
    </row>
    <row r="89" spans="1:21" x14ac:dyDescent="0.15">
      <c r="A89" t="s">
        <v>10</v>
      </c>
      <c r="B89" t="s">
        <v>11</v>
      </c>
      <c r="C89" s="3">
        <v>44694</v>
      </c>
      <c r="D89" t="s">
        <v>223</v>
      </c>
      <c r="E89" t="s">
        <v>488</v>
      </c>
      <c r="F89" t="s">
        <v>138</v>
      </c>
      <c r="G89" t="s">
        <v>373</v>
      </c>
      <c r="H89" t="s">
        <v>419</v>
      </c>
      <c r="I89" t="s">
        <v>545</v>
      </c>
      <c r="J89" t="s">
        <v>320</v>
      </c>
      <c r="K89" t="s">
        <v>546</v>
      </c>
      <c r="L89" t="s">
        <v>94</v>
      </c>
      <c r="M89" t="s">
        <v>547</v>
      </c>
      <c r="N89" t="s">
        <v>22</v>
      </c>
      <c r="O89" t="s">
        <v>309</v>
      </c>
      <c r="P89" t="s">
        <v>260</v>
      </c>
      <c r="Q89" s="4">
        <v>98</v>
      </c>
      <c r="R89">
        <f t="shared" si="1"/>
        <v>8.5840920000000001</v>
      </c>
      <c r="T89" s="1"/>
      <c r="U89" s="1"/>
    </row>
    <row r="90" spans="1:21" x14ac:dyDescent="0.15">
      <c r="A90" t="s">
        <v>10</v>
      </c>
      <c r="B90" t="s">
        <v>11</v>
      </c>
      <c r="C90" s="3">
        <v>44694</v>
      </c>
      <c r="D90" t="s">
        <v>223</v>
      </c>
      <c r="E90" t="s">
        <v>488</v>
      </c>
      <c r="F90" t="s">
        <v>145</v>
      </c>
      <c r="G90" t="s">
        <v>338</v>
      </c>
      <c r="H90" t="s">
        <v>419</v>
      </c>
      <c r="I90" t="s">
        <v>277</v>
      </c>
      <c r="J90" t="s">
        <v>34</v>
      </c>
      <c r="K90" t="s">
        <v>548</v>
      </c>
      <c r="L90" t="s">
        <v>20</v>
      </c>
      <c r="M90" t="s">
        <v>101</v>
      </c>
      <c r="N90" t="s">
        <v>77</v>
      </c>
      <c r="O90" t="s">
        <v>549</v>
      </c>
      <c r="P90" t="s">
        <v>152</v>
      </c>
      <c r="Q90" s="4">
        <v>98</v>
      </c>
      <c r="R90">
        <f t="shared" si="1"/>
        <v>8.314152</v>
      </c>
      <c r="T90" s="1"/>
      <c r="U90" s="1"/>
    </row>
    <row r="91" spans="1:21" x14ac:dyDescent="0.15">
      <c r="A91" t="s">
        <v>10</v>
      </c>
      <c r="B91" t="s">
        <v>11</v>
      </c>
      <c r="C91" s="3">
        <v>44694</v>
      </c>
      <c r="D91" t="s">
        <v>223</v>
      </c>
      <c r="E91" t="s">
        <v>488</v>
      </c>
      <c r="F91" t="s">
        <v>153</v>
      </c>
      <c r="G91" t="s">
        <v>550</v>
      </c>
      <c r="H91" t="s">
        <v>551</v>
      </c>
      <c r="I91" t="s">
        <v>254</v>
      </c>
      <c r="J91" t="s">
        <v>387</v>
      </c>
      <c r="K91" t="s">
        <v>552</v>
      </c>
      <c r="L91" t="s">
        <v>94</v>
      </c>
      <c r="M91" t="s">
        <v>553</v>
      </c>
      <c r="N91" t="s">
        <v>86</v>
      </c>
      <c r="O91" t="s">
        <v>554</v>
      </c>
      <c r="P91" t="s">
        <v>475</v>
      </c>
      <c r="Q91" s="4">
        <v>99</v>
      </c>
      <c r="R91">
        <f t="shared" si="1"/>
        <v>9.1509660000000004</v>
      </c>
      <c r="T91" s="1"/>
      <c r="U91" s="1"/>
    </row>
    <row r="92" spans="1:21" x14ac:dyDescent="0.15">
      <c r="A92" t="s">
        <v>10</v>
      </c>
      <c r="B92" t="s">
        <v>11</v>
      </c>
      <c r="C92" s="3">
        <v>44694</v>
      </c>
      <c r="D92" t="s">
        <v>223</v>
      </c>
      <c r="E92" t="s">
        <v>488</v>
      </c>
      <c r="F92" t="s">
        <v>155</v>
      </c>
      <c r="G92" t="s">
        <v>537</v>
      </c>
      <c r="H92" t="s">
        <v>555</v>
      </c>
      <c r="I92" t="s">
        <v>504</v>
      </c>
      <c r="J92" t="s">
        <v>51</v>
      </c>
      <c r="K92" t="s">
        <v>19</v>
      </c>
      <c r="L92" t="s">
        <v>94</v>
      </c>
      <c r="M92" t="s">
        <v>514</v>
      </c>
      <c r="N92" t="s">
        <v>257</v>
      </c>
      <c r="O92" t="s">
        <v>556</v>
      </c>
      <c r="P92" t="s">
        <v>511</v>
      </c>
      <c r="Q92" s="4">
        <v>98</v>
      </c>
      <c r="R92">
        <f t="shared" si="1"/>
        <v>8.836036</v>
      </c>
      <c r="T92" s="1"/>
      <c r="U92" s="1"/>
    </row>
    <row r="93" spans="1:21" x14ac:dyDescent="0.15">
      <c r="A93" t="s">
        <v>10</v>
      </c>
      <c r="B93" t="s">
        <v>11</v>
      </c>
      <c r="C93" s="3">
        <v>44694</v>
      </c>
      <c r="D93" t="s">
        <v>223</v>
      </c>
      <c r="E93" t="s">
        <v>488</v>
      </c>
      <c r="F93" t="s">
        <v>160</v>
      </c>
      <c r="G93" t="s">
        <v>557</v>
      </c>
      <c r="H93" t="s">
        <v>558</v>
      </c>
      <c r="I93" t="s">
        <v>559</v>
      </c>
      <c r="J93" t="s">
        <v>51</v>
      </c>
      <c r="K93" t="s">
        <v>168</v>
      </c>
      <c r="L93" t="s">
        <v>31</v>
      </c>
      <c r="M93" t="s">
        <v>342</v>
      </c>
      <c r="N93" t="s">
        <v>257</v>
      </c>
      <c r="O93" t="s">
        <v>560</v>
      </c>
      <c r="P93" t="s">
        <v>152</v>
      </c>
      <c r="Q93" s="4">
        <v>98</v>
      </c>
      <c r="R93">
        <f t="shared" si="1"/>
        <v>8.7100640000000009</v>
      </c>
      <c r="T93" s="1"/>
      <c r="U93" s="1"/>
    </row>
    <row r="94" spans="1:21" x14ac:dyDescent="0.15">
      <c r="A94" t="s">
        <v>10</v>
      </c>
      <c r="B94" t="s">
        <v>11</v>
      </c>
      <c r="C94" s="3">
        <v>44694</v>
      </c>
      <c r="D94" t="s">
        <v>223</v>
      </c>
      <c r="E94" t="s">
        <v>488</v>
      </c>
      <c r="F94" t="s">
        <v>164</v>
      </c>
      <c r="G94" t="s">
        <v>561</v>
      </c>
      <c r="H94" t="s">
        <v>276</v>
      </c>
      <c r="I94" t="s">
        <v>562</v>
      </c>
      <c r="J94" t="s">
        <v>34</v>
      </c>
      <c r="K94" t="s">
        <v>563</v>
      </c>
      <c r="L94" t="s">
        <v>257</v>
      </c>
      <c r="M94" t="s">
        <v>216</v>
      </c>
      <c r="N94" t="s">
        <v>33</v>
      </c>
      <c r="O94" t="s">
        <v>564</v>
      </c>
      <c r="P94" t="s">
        <v>163</v>
      </c>
      <c r="Q94" s="4">
        <v>99</v>
      </c>
      <c r="R94">
        <f t="shared" si="1"/>
        <v>8.6470780000000005</v>
      </c>
      <c r="T94" s="1"/>
      <c r="U94" s="1"/>
    </row>
    <row r="95" spans="1:21" x14ac:dyDescent="0.15">
      <c r="A95" t="s">
        <v>10</v>
      </c>
      <c r="B95" t="s">
        <v>11</v>
      </c>
      <c r="C95" s="3">
        <v>44694</v>
      </c>
      <c r="D95" t="s">
        <v>223</v>
      </c>
      <c r="E95" t="s">
        <v>488</v>
      </c>
      <c r="F95" t="s">
        <v>169</v>
      </c>
      <c r="G95" t="s">
        <v>565</v>
      </c>
      <c r="H95" t="s">
        <v>566</v>
      </c>
      <c r="I95" t="s">
        <v>567</v>
      </c>
      <c r="J95" t="s">
        <v>255</v>
      </c>
      <c r="K95" t="s">
        <v>450</v>
      </c>
      <c r="L95" t="s">
        <v>31</v>
      </c>
      <c r="M95" t="s">
        <v>388</v>
      </c>
      <c r="N95" t="s">
        <v>20</v>
      </c>
      <c r="O95" t="s">
        <v>371</v>
      </c>
      <c r="P95" t="s">
        <v>176</v>
      </c>
      <c r="Q95" s="4">
        <v>98</v>
      </c>
      <c r="R95">
        <f t="shared" si="1"/>
        <v>8.9710060000000009</v>
      </c>
      <c r="T95" s="1"/>
      <c r="U95" s="1"/>
    </row>
    <row r="96" spans="1:21" x14ac:dyDescent="0.15">
      <c r="A96" t="s">
        <v>10</v>
      </c>
      <c r="B96" t="s">
        <v>11</v>
      </c>
      <c r="C96" s="3">
        <v>44694</v>
      </c>
      <c r="D96" t="s">
        <v>223</v>
      </c>
      <c r="E96" t="s">
        <v>488</v>
      </c>
      <c r="F96" t="s">
        <v>177</v>
      </c>
      <c r="G96" t="s">
        <v>568</v>
      </c>
      <c r="H96" t="s">
        <v>140</v>
      </c>
      <c r="I96" t="s">
        <v>449</v>
      </c>
      <c r="J96" t="s">
        <v>265</v>
      </c>
      <c r="K96" t="s">
        <v>30</v>
      </c>
      <c r="L96" t="s">
        <v>94</v>
      </c>
      <c r="M96" t="s">
        <v>569</v>
      </c>
      <c r="N96" t="s">
        <v>77</v>
      </c>
      <c r="O96" t="s">
        <v>323</v>
      </c>
      <c r="P96" t="s">
        <v>159</v>
      </c>
      <c r="Q96" s="4">
        <v>98</v>
      </c>
      <c r="R96">
        <f t="shared" si="1"/>
        <v>9.1869580000000006</v>
      </c>
      <c r="T96" s="1"/>
      <c r="U96" s="1"/>
    </row>
    <row r="97" spans="1:21" x14ac:dyDescent="0.15">
      <c r="A97" t="s">
        <v>10</v>
      </c>
      <c r="B97" t="s">
        <v>11</v>
      </c>
      <c r="C97" s="3">
        <v>44694</v>
      </c>
      <c r="D97" t="s">
        <v>223</v>
      </c>
      <c r="E97" t="s">
        <v>488</v>
      </c>
      <c r="F97" t="s">
        <v>183</v>
      </c>
      <c r="G97" t="s">
        <v>570</v>
      </c>
      <c r="H97" t="s">
        <v>448</v>
      </c>
      <c r="I97" t="s">
        <v>571</v>
      </c>
      <c r="J97" t="s">
        <v>572</v>
      </c>
      <c r="K97" t="s">
        <v>113</v>
      </c>
      <c r="L97" t="s">
        <v>31</v>
      </c>
      <c r="M97" t="s">
        <v>573</v>
      </c>
      <c r="N97" t="s">
        <v>86</v>
      </c>
      <c r="O97" t="s">
        <v>309</v>
      </c>
      <c r="P97" t="s">
        <v>231</v>
      </c>
      <c r="Q97" s="4">
        <v>98</v>
      </c>
      <c r="R97">
        <f t="shared" si="1"/>
        <v>8.8450340000000001</v>
      </c>
      <c r="T97" s="1"/>
      <c r="U97" s="1"/>
    </row>
    <row r="98" spans="1:21" x14ac:dyDescent="0.15">
      <c r="A98" t="s">
        <v>10</v>
      </c>
      <c r="B98" t="s">
        <v>11</v>
      </c>
      <c r="C98" s="3">
        <v>44694</v>
      </c>
      <c r="D98" t="s">
        <v>223</v>
      </c>
      <c r="E98" t="s">
        <v>488</v>
      </c>
      <c r="F98" t="s">
        <v>190</v>
      </c>
      <c r="G98" t="s">
        <v>574</v>
      </c>
      <c r="H98" t="s">
        <v>55</v>
      </c>
      <c r="I98" t="s">
        <v>575</v>
      </c>
      <c r="J98" t="s">
        <v>265</v>
      </c>
      <c r="K98" t="s">
        <v>58</v>
      </c>
      <c r="L98" t="s">
        <v>127</v>
      </c>
      <c r="M98" t="s">
        <v>576</v>
      </c>
      <c r="N98" t="s">
        <v>77</v>
      </c>
      <c r="O98" t="s">
        <v>279</v>
      </c>
      <c r="P98" t="s">
        <v>336</v>
      </c>
      <c r="Q98" s="4">
        <v>98</v>
      </c>
      <c r="R98">
        <f t="shared" si="1"/>
        <v>8.8270380000000017</v>
      </c>
      <c r="T98" s="1"/>
      <c r="U98" s="1"/>
    </row>
    <row r="99" spans="1:21" x14ac:dyDescent="0.15">
      <c r="A99" t="s">
        <v>10</v>
      </c>
      <c r="B99" t="s">
        <v>11</v>
      </c>
      <c r="C99" s="3">
        <v>44694</v>
      </c>
      <c r="D99" t="s">
        <v>223</v>
      </c>
      <c r="E99" t="s">
        <v>488</v>
      </c>
      <c r="F99" t="s">
        <v>224</v>
      </c>
      <c r="G99" t="s">
        <v>577</v>
      </c>
      <c r="H99" t="s">
        <v>65</v>
      </c>
      <c r="I99" t="s">
        <v>148</v>
      </c>
      <c r="J99" t="s">
        <v>265</v>
      </c>
      <c r="K99" t="s">
        <v>370</v>
      </c>
      <c r="L99" t="s">
        <v>59</v>
      </c>
      <c r="M99" t="s">
        <v>578</v>
      </c>
      <c r="N99" t="s">
        <v>75</v>
      </c>
      <c r="O99" t="s">
        <v>579</v>
      </c>
      <c r="P99" t="s">
        <v>511</v>
      </c>
      <c r="Q99" s="4">
        <v>98</v>
      </c>
      <c r="R99">
        <f t="shared" si="1"/>
        <v>8.980004000000001</v>
      </c>
      <c r="T99" s="1"/>
      <c r="U99" s="1"/>
    </row>
    <row r="100" spans="1:21" x14ac:dyDescent="0.15">
      <c r="A100" t="s">
        <v>10</v>
      </c>
      <c r="B100" t="s">
        <v>11</v>
      </c>
      <c r="C100" s="3">
        <v>44694</v>
      </c>
      <c r="D100" t="s">
        <v>223</v>
      </c>
      <c r="E100" t="s">
        <v>488</v>
      </c>
      <c r="F100" t="s">
        <v>232</v>
      </c>
      <c r="G100" t="s">
        <v>537</v>
      </c>
      <c r="H100" t="s">
        <v>368</v>
      </c>
      <c r="I100" t="s">
        <v>192</v>
      </c>
      <c r="J100" t="s">
        <v>51</v>
      </c>
      <c r="K100" t="s">
        <v>126</v>
      </c>
      <c r="L100" t="s">
        <v>94</v>
      </c>
      <c r="M100" t="s">
        <v>573</v>
      </c>
      <c r="N100" t="s">
        <v>358</v>
      </c>
      <c r="O100" t="s">
        <v>343</v>
      </c>
      <c r="P100" t="s">
        <v>250</v>
      </c>
      <c r="Q100" s="4">
        <v>99</v>
      </c>
      <c r="R100">
        <f t="shared" si="1"/>
        <v>8.8450340000000001</v>
      </c>
      <c r="T100" s="1"/>
      <c r="U100" s="1"/>
    </row>
    <row r="101" spans="1:21" x14ac:dyDescent="0.15">
      <c r="A101" t="s">
        <v>10</v>
      </c>
      <c r="B101" t="s">
        <v>11</v>
      </c>
      <c r="C101" s="3">
        <v>44694</v>
      </c>
      <c r="D101" t="s">
        <v>223</v>
      </c>
      <c r="E101" t="s">
        <v>488</v>
      </c>
      <c r="F101" t="s">
        <v>240</v>
      </c>
      <c r="G101" t="s">
        <v>580</v>
      </c>
      <c r="H101" t="s">
        <v>381</v>
      </c>
      <c r="I101" t="s">
        <v>392</v>
      </c>
      <c r="J101" t="s">
        <v>420</v>
      </c>
      <c r="K101" t="s">
        <v>194</v>
      </c>
      <c r="L101" t="s">
        <v>127</v>
      </c>
      <c r="M101" t="s">
        <v>581</v>
      </c>
      <c r="N101" t="s">
        <v>94</v>
      </c>
      <c r="O101" t="s">
        <v>541</v>
      </c>
      <c r="P101" t="s">
        <v>582</v>
      </c>
      <c r="Q101" s="4">
        <v>99</v>
      </c>
      <c r="R101">
        <f t="shared" si="1"/>
        <v>9.0699839999999998</v>
      </c>
      <c r="T101" s="1"/>
      <c r="U101" s="1"/>
    </row>
    <row r="102" spans="1:21" x14ac:dyDescent="0.15">
      <c r="A102" t="s">
        <v>10</v>
      </c>
      <c r="B102" t="s">
        <v>11</v>
      </c>
      <c r="C102" s="3">
        <v>44694</v>
      </c>
      <c r="D102" t="s">
        <v>223</v>
      </c>
      <c r="E102" t="s">
        <v>488</v>
      </c>
      <c r="F102" t="s">
        <v>244</v>
      </c>
      <c r="G102" t="s">
        <v>453</v>
      </c>
      <c r="H102" t="s">
        <v>503</v>
      </c>
      <c r="I102" t="s">
        <v>47</v>
      </c>
      <c r="J102" t="s">
        <v>420</v>
      </c>
      <c r="K102" t="s">
        <v>194</v>
      </c>
      <c r="L102" t="s">
        <v>94</v>
      </c>
      <c r="M102" t="s">
        <v>121</v>
      </c>
      <c r="N102" t="s">
        <v>77</v>
      </c>
      <c r="O102" t="s">
        <v>343</v>
      </c>
      <c r="P102" t="s">
        <v>43</v>
      </c>
      <c r="Q102" s="4">
        <v>98</v>
      </c>
      <c r="R102">
        <f t="shared" si="1"/>
        <v>9.0789819999999999</v>
      </c>
      <c r="T102" s="1"/>
      <c r="U102" s="1"/>
    </row>
    <row r="103" spans="1:21" x14ac:dyDescent="0.15">
      <c r="A103" t="s">
        <v>10</v>
      </c>
      <c r="B103" t="s">
        <v>11</v>
      </c>
      <c r="C103" s="3">
        <v>44694</v>
      </c>
      <c r="D103" t="s">
        <v>223</v>
      </c>
      <c r="E103" t="s">
        <v>488</v>
      </c>
      <c r="F103" t="s">
        <v>251</v>
      </c>
      <c r="G103" t="s">
        <v>241</v>
      </c>
      <c r="H103" t="s">
        <v>233</v>
      </c>
      <c r="I103" t="s">
        <v>148</v>
      </c>
      <c r="J103" t="s">
        <v>265</v>
      </c>
      <c r="K103" t="s">
        <v>221</v>
      </c>
      <c r="L103" t="s">
        <v>94</v>
      </c>
      <c r="M103" t="s">
        <v>583</v>
      </c>
      <c r="N103" t="s">
        <v>60</v>
      </c>
      <c r="O103" t="s">
        <v>206</v>
      </c>
      <c r="P103" t="s">
        <v>163</v>
      </c>
      <c r="Q103" s="4">
        <v>99</v>
      </c>
      <c r="R103">
        <f t="shared" si="1"/>
        <v>8.7820479999999996</v>
      </c>
      <c r="T103" s="1"/>
      <c r="U103" s="1"/>
    </row>
    <row r="104" spans="1:21" x14ac:dyDescent="0.15">
      <c r="A104" t="s">
        <v>10</v>
      </c>
      <c r="B104" t="s">
        <v>11</v>
      </c>
      <c r="C104" s="3">
        <v>44694</v>
      </c>
      <c r="D104" t="s">
        <v>223</v>
      </c>
      <c r="E104" t="s">
        <v>488</v>
      </c>
      <c r="F104" t="s">
        <v>261</v>
      </c>
      <c r="G104" t="s">
        <v>584</v>
      </c>
      <c r="H104" t="s">
        <v>427</v>
      </c>
      <c r="I104" t="s">
        <v>39</v>
      </c>
      <c r="J104" t="s">
        <v>420</v>
      </c>
      <c r="K104" t="s">
        <v>179</v>
      </c>
      <c r="L104" t="s">
        <v>94</v>
      </c>
      <c r="M104" t="s">
        <v>585</v>
      </c>
      <c r="N104" t="s">
        <v>77</v>
      </c>
      <c r="O104" t="s">
        <v>288</v>
      </c>
      <c r="P104" t="s">
        <v>586</v>
      </c>
      <c r="Q104" s="4">
        <v>98</v>
      </c>
      <c r="R104">
        <f t="shared" si="1"/>
        <v>8.8630300000000002</v>
      </c>
      <c r="T104" s="1"/>
      <c r="U104" s="1"/>
    </row>
    <row r="105" spans="1:21" x14ac:dyDescent="0.15">
      <c r="A105" t="s">
        <v>10</v>
      </c>
      <c r="B105" t="s">
        <v>11</v>
      </c>
      <c r="C105" s="3">
        <v>44694</v>
      </c>
      <c r="D105" t="s">
        <v>223</v>
      </c>
      <c r="E105" t="s">
        <v>488</v>
      </c>
      <c r="F105" t="s">
        <v>268</v>
      </c>
      <c r="G105" t="s">
        <v>508</v>
      </c>
      <c r="H105" t="s">
        <v>346</v>
      </c>
      <c r="I105" t="s">
        <v>587</v>
      </c>
      <c r="J105" t="s">
        <v>387</v>
      </c>
      <c r="K105" t="s">
        <v>84</v>
      </c>
      <c r="L105" t="s">
        <v>94</v>
      </c>
      <c r="M105" t="s">
        <v>576</v>
      </c>
      <c r="N105" t="s">
        <v>75</v>
      </c>
      <c r="O105" t="s">
        <v>544</v>
      </c>
      <c r="P105" t="s">
        <v>475</v>
      </c>
      <c r="Q105" s="4">
        <v>98</v>
      </c>
      <c r="R105">
        <f t="shared" si="1"/>
        <v>8.8270380000000017</v>
      </c>
      <c r="T105" s="1"/>
      <c r="U105" s="1"/>
    </row>
    <row r="106" spans="1:21" x14ac:dyDescent="0.15">
      <c r="A106" t="s">
        <v>10</v>
      </c>
      <c r="B106" t="s">
        <v>11</v>
      </c>
      <c r="C106" s="3">
        <v>44694</v>
      </c>
      <c r="D106" t="s">
        <v>223</v>
      </c>
      <c r="E106" t="s">
        <v>488</v>
      </c>
      <c r="F106" t="s">
        <v>274</v>
      </c>
      <c r="G106" t="s">
        <v>580</v>
      </c>
      <c r="H106" t="s">
        <v>555</v>
      </c>
      <c r="I106" t="s">
        <v>588</v>
      </c>
      <c r="J106" t="s">
        <v>500</v>
      </c>
      <c r="K106" t="s">
        <v>589</v>
      </c>
      <c r="L106" t="s">
        <v>20</v>
      </c>
      <c r="M106" t="s">
        <v>308</v>
      </c>
      <c r="N106" t="s">
        <v>20</v>
      </c>
      <c r="O106" t="s">
        <v>303</v>
      </c>
      <c r="P106" t="s">
        <v>176</v>
      </c>
      <c r="Q106" s="4">
        <v>99</v>
      </c>
      <c r="R106">
        <f t="shared" si="1"/>
        <v>9.0249939999999995</v>
      </c>
      <c r="T106" s="1"/>
      <c r="U106" s="1"/>
    </row>
    <row r="107" spans="1:21" x14ac:dyDescent="0.15">
      <c r="A107" t="s">
        <v>10</v>
      </c>
      <c r="B107" t="s">
        <v>11</v>
      </c>
      <c r="C107" s="3">
        <v>44694</v>
      </c>
      <c r="D107" t="s">
        <v>223</v>
      </c>
      <c r="E107" t="s">
        <v>488</v>
      </c>
      <c r="F107" t="s">
        <v>590</v>
      </c>
      <c r="G107" t="s">
        <v>591</v>
      </c>
      <c r="H107" t="s">
        <v>592</v>
      </c>
      <c r="I107" t="s">
        <v>449</v>
      </c>
      <c r="J107" t="s">
        <v>34</v>
      </c>
      <c r="K107" t="s">
        <v>168</v>
      </c>
      <c r="L107" t="s">
        <v>31</v>
      </c>
      <c r="M107" t="s">
        <v>410</v>
      </c>
      <c r="N107" t="s">
        <v>358</v>
      </c>
      <c r="O107" t="s">
        <v>549</v>
      </c>
      <c r="P107" t="s">
        <v>115</v>
      </c>
      <c r="Q107" s="4">
        <v>98</v>
      </c>
      <c r="R107">
        <f t="shared" si="1"/>
        <v>8.6020880000000002</v>
      </c>
      <c r="T107" s="1"/>
      <c r="U107" s="1"/>
    </row>
    <row r="108" spans="1:21" x14ac:dyDescent="0.15">
      <c r="A108" t="s">
        <v>10</v>
      </c>
      <c r="B108" t="s">
        <v>11</v>
      </c>
      <c r="C108" s="3">
        <v>44694</v>
      </c>
      <c r="D108" t="s">
        <v>223</v>
      </c>
      <c r="E108" t="s">
        <v>488</v>
      </c>
      <c r="F108" t="s">
        <v>593</v>
      </c>
      <c r="G108" t="s">
        <v>480</v>
      </c>
      <c r="H108" t="s">
        <v>592</v>
      </c>
      <c r="I108" t="s">
        <v>562</v>
      </c>
      <c r="J108" t="s">
        <v>420</v>
      </c>
      <c r="K108" t="s">
        <v>284</v>
      </c>
      <c r="L108" t="s">
        <v>20</v>
      </c>
      <c r="M108" t="s">
        <v>222</v>
      </c>
      <c r="N108" t="s">
        <v>94</v>
      </c>
      <c r="O108" t="s">
        <v>129</v>
      </c>
      <c r="P108" t="s">
        <v>352</v>
      </c>
      <c r="Q108" s="4">
        <v>99</v>
      </c>
      <c r="R108">
        <f t="shared" si="1"/>
        <v>8.3681400000000004</v>
      </c>
      <c r="T108" s="1"/>
      <c r="U108" s="1"/>
    </row>
    <row r="109" spans="1:21" x14ac:dyDescent="0.15">
      <c r="A109" t="s">
        <v>10</v>
      </c>
      <c r="B109" t="s">
        <v>11</v>
      </c>
      <c r="C109" s="3">
        <v>44694</v>
      </c>
      <c r="D109" t="s">
        <v>223</v>
      </c>
      <c r="E109" t="s">
        <v>488</v>
      </c>
      <c r="F109" t="s">
        <v>594</v>
      </c>
      <c r="G109" t="s">
        <v>595</v>
      </c>
      <c r="H109" t="s">
        <v>401</v>
      </c>
      <c r="I109" t="s">
        <v>596</v>
      </c>
      <c r="J109" t="s">
        <v>265</v>
      </c>
      <c r="K109" t="s">
        <v>284</v>
      </c>
      <c r="L109" t="s">
        <v>94</v>
      </c>
      <c r="M109" t="s">
        <v>350</v>
      </c>
      <c r="N109" t="s">
        <v>75</v>
      </c>
      <c r="O109" t="s">
        <v>582</v>
      </c>
      <c r="P109" t="s">
        <v>62</v>
      </c>
      <c r="Q109" s="4">
        <v>98</v>
      </c>
      <c r="R109">
        <f t="shared" si="1"/>
        <v>8.7010660000000009</v>
      </c>
      <c r="T109" s="1"/>
      <c r="U109" s="1"/>
    </row>
    <row r="110" spans="1:21" x14ac:dyDescent="0.15">
      <c r="A110" t="s">
        <v>10</v>
      </c>
      <c r="B110" t="s">
        <v>11</v>
      </c>
      <c r="C110" s="3">
        <v>44694</v>
      </c>
      <c r="D110" t="s">
        <v>223</v>
      </c>
      <c r="E110" t="s">
        <v>488</v>
      </c>
      <c r="F110" t="s">
        <v>597</v>
      </c>
      <c r="G110" t="s">
        <v>598</v>
      </c>
      <c r="H110" t="s">
        <v>599</v>
      </c>
      <c r="I110" t="s">
        <v>132</v>
      </c>
      <c r="J110" t="s">
        <v>51</v>
      </c>
      <c r="K110" t="s">
        <v>450</v>
      </c>
      <c r="L110" t="s">
        <v>127</v>
      </c>
      <c r="M110" t="s">
        <v>600</v>
      </c>
      <c r="N110" t="s">
        <v>59</v>
      </c>
      <c r="O110" t="s">
        <v>378</v>
      </c>
      <c r="P110" t="s">
        <v>159</v>
      </c>
      <c r="Q110" s="4">
        <v>98</v>
      </c>
      <c r="R110">
        <f t="shared" si="1"/>
        <v>9.4209060000000004</v>
      </c>
      <c r="T110" s="1"/>
      <c r="U110" s="1"/>
    </row>
    <row r="111" spans="1:21" x14ac:dyDescent="0.15">
      <c r="A111" t="s">
        <v>10</v>
      </c>
      <c r="B111" t="s">
        <v>11</v>
      </c>
      <c r="C111" s="3">
        <v>44694</v>
      </c>
      <c r="D111" t="s">
        <v>223</v>
      </c>
      <c r="E111" t="s">
        <v>488</v>
      </c>
      <c r="F111" t="s">
        <v>601</v>
      </c>
      <c r="G111" t="s">
        <v>602</v>
      </c>
      <c r="H111" t="s">
        <v>566</v>
      </c>
      <c r="I111" t="s">
        <v>603</v>
      </c>
      <c r="J111" t="s">
        <v>307</v>
      </c>
      <c r="K111" t="s">
        <v>505</v>
      </c>
      <c r="L111" t="s">
        <v>20</v>
      </c>
      <c r="M111" t="s">
        <v>514</v>
      </c>
      <c r="N111" t="s">
        <v>127</v>
      </c>
      <c r="O111" t="s">
        <v>273</v>
      </c>
      <c r="P111" t="s">
        <v>384</v>
      </c>
      <c r="Q111" s="4">
        <v>99</v>
      </c>
      <c r="R111">
        <f t="shared" si="1"/>
        <v>8.836036</v>
      </c>
      <c r="T111" s="1"/>
      <c r="U111" s="1"/>
    </row>
    <row r="112" spans="1:21" x14ac:dyDescent="0.15">
      <c r="A112" t="s">
        <v>10</v>
      </c>
      <c r="B112" t="s">
        <v>11</v>
      </c>
      <c r="C112" s="3">
        <v>44694</v>
      </c>
      <c r="D112" t="s">
        <v>223</v>
      </c>
      <c r="E112" t="s">
        <v>488</v>
      </c>
      <c r="F112" t="s">
        <v>604</v>
      </c>
      <c r="G112" t="s">
        <v>225</v>
      </c>
      <c r="H112" t="s">
        <v>38</v>
      </c>
      <c r="I112" t="s">
        <v>605</v>
      </c>
      <c r="J112" t="s">
        <v>247</v>
      </c>
      <c r="K112" t="s">
        <v>341</v>
      </c>
      <c r="L112" t="s">
        <v>94</v>
      </c>
      <c r="M112" t="s">
        <v>101</v>
      </c>
      <c r="N112" t="s">
        <v>285</v>
      </c>
      <c r="O112" t="s">
        <v>516</v>
      </c>
      <c r="P112" t="s">
        <v>197</v>
      </c>
      <c r="Q112" s="4">
        <v>98</v>
      </c>
      <c r="R112">
        <f t="shared" si="1"/>
        <v>8.314152</v>
      </c>
      <c r="T112" s="1"/>
      <c r="U112" s="1"/>
    </row>
    <row r="113" spans="1:21" x14ac:dyDescent="0.15">
      <c r="A113" t="s">
        <v>10</v>
      </c>
      <c r="B113" t="s">
        <v>11</v>
      </c>
      <c r="C113" s="3">
        <v>44694</v>
      </c>
      <c r="D113" t="s">
        <v>223</v>
      </c>
      <c r="E113" t="s">
        <v>488</v>
      </c>
      <c r="F113" t="s">
        <v>606</v>
      </c>
      <c r="G113" t="s">
        <v>542</v>
      </c>
      <c r="H113" t="s">
        <v>276</v>
      </c>
      <c r="I113" t="s">
        <v>607</v>
      </c>
      <c r="J113" t="s">
        <v>247</v>
      </c>
      <c r="K113" t="s">
        <v>608</v>
      </c>
      <c r="L113" t="s">
        <v>94</v>
      </c>
      <c r="M113" t="s">
        <v>222</v>
      </c>
      <c r="N113" t="s">
        <v>94</v>
      </c>
      <c r="O113" t="s">
        <v>260</v>
      </c>
      <c r="P113" t="s">
        <v>609</v>
      </c>
      <c r="Q113" s="4">
        <v>98</v>
      </c>
      <c r="R113">
        <f t="shared" si="1"/>
        <v>8.3681400000000004</v>
      </c>
      <c r="T113" s="1"/>
      <c r="U113" s="1"/>
    </row>
    <row r="114" spans="1:21" x14ac:dyDescent="0.15">
      <c r="A114" t="s">
        <v>10</v>
      </c>
      <c r="B114" t="s">
        <v>11</v>
      </c>
      <c r="C114" s="3">
        <v>44694</v>
      </c>
      <c r="D114" t="s">
        <v>223</v>
      </c>
      <c r="E114" t="s">
        <v>488</v>
      </c>
      <c r="F114" t="s">
        <v>610</v>
      </c>
      <c r="G114" t="s">
        <v>611</v>
      </c>
      <c r="H114" t="s">
        <v>82</v>
      </c>
      <c r="I114" t="s">
        <v>612</v>
      </c>
      <c r="J114" t="s">
        <v>420</v>
      </c>
      <c r="K114" t="s">
        <v>613</v>
      </c>
      <c r="L114" t="s">
        <v>20</v>
      </c>
      <c r="M114" t="s">
        <v>614</v>
      </c>
      <c r="N114" t="s">
        <v>94</v>
      </c>
      <c r="O114" t="s">
        <v>615</v>
      </c>
      <c r="P114" t="s">
        <v>231</v>
      </c>
      <c r="Q114" s="4">
        <v>97</v>
      </c>
      <c r="R114">
        <f t="shared" si="1"/>
        <v>8.5480999999999998</v>
      </c>
      <c r="T114" s="1"/>
      <c r="U114" s="1"/>
    </row>
    <row r="115" spans="1:21" x14ac:dyDescent="0.15">
      <c r="A115" t="s">
        <v>10</v>
      </c>
      <c r="B115" t="s">
        <v>11</v>
      </c>
      <c r="C115" s="3">
        <v>44694</v>
      </c>
      <c r="D115" t="s">
        <v>223</v>
      </c>
      <c r="E115" t="s">
        <v>488</v>
      </c>
      <c r="F115" t="s">
        <v>616</v>
      </c>
      <c r="G115" t="s">
        <v>617</v>
      </c>
      <c r="H115" t="s">
        <v>55</v>
      </c>
      <c r="I115" t="s">
        <v>603</v>
      </c>
      <c r="J115" t="s">
        <v>235</v>
      </c>
      <c r="K115" t="s">
        <v>618</v>
      </c>
      <c r="L115" t="s">
        <v>31</v>
      </c>
      <c r="M115" t="s">
        <v>271</v>
      </c>
      <c r="N115" t="s">
        <v>86</v>
      </c>
      <c r="O115" t="s">
        <v>619</v>
      </c>
      <c r="P115" t="s">
        <v>507</v>
      </c>
      <c r="Q115" s="4">
        <v>98</v>
      </c>
      <c r="R115">
        <f t="shared" si="1"/>
        <v>8.8810260000000003</v>
      </c>
      <c r="T115" s="1"/>
      <c r="U115" s="1"/>
    </row>
    <row r="116" spans="1:21" x14ac:dyDescent="0.15">
      <c r="A116" t="s">
        <v>10</v>
      </c>
      <c r="B116" t="s">
        <v>11</v>
      </c>
      <c r="C116" s="3">
        <v>44694</v>
      </c>
      <c r="D116" t="s">
        <v>223</v>
      </c>
      <c r="E116" t="s">
        <v>488</v>
      </c>
      <c r="F116" t="s">
        <v>620</v>
      </c>
      <c r="G116" t="s">
        <v>621</v>
      </c>
      <c r="H116" t="s">
        <v>622</v>
      </c>
      <c r="I116" t="s">
        <v>623</v>
      </c>
      <c r="J116" t="s">
        <v>348</v>
      </c>
      <c r="K116" t="s">
        <v>624</v>
      </c>
      <c r="L116" t="s">
        <v>94</v>
      </c>
      <c r="M116" t="s">
        <v>625</v>
      </c>
      <c r="N116" t="s">
        <v>60</v>
      </c>
      <c r="O116" t="s">
        <v>186</v>
      </c>
      <c r="P116" t="s">
        <v>336</v>
      </c>
      <c r="Q116" s="4">
        <v>98</v>
      </c>
      <c r="R116">
        <f t="shared" si="1"/>
        <v>8.0082200000000014</v>
      </c>
      <c r="T116" s="1"/>
      <c r="U116" s="1"/>
    </row>
    <row r="117" spans="1:21" x14ac:dyDescent="0.15">
      <c r="A117" t="s">
        <v>10</v>
      </c>
      <c r="B117" t="s">
        <v>11</v>
      </c>
      <c r="C117" s="3">
        <v>44694</v>
      </c>
      <c r="D117" t="s">
        <v>223</v>
      </c>
      <c r="E117" t="s">
        <v>488</v>
      </c>
      <c r="F117" t="s">
        <v>626</v>
      </c>
      <c r="G117" t="s">
        <v>627</v>
      </c>
      <c r="H117" t="s">
        <v>111</v>
      </c>
      <c r="I117" t="s">
        <v>628</v>
      </c>
      <c r="J117" t="s">
        <v>348</v>
      </c>
      <c r="K117" t="s">
        <v>629</v>
      </c>
      <c r="L117" t="s">
        <v>20</v>
      </c>
      <c r="M117" t="s">
        <v>540</v>
      </c>
      <c r="N117" t="s">
        <v>181</v>
      </c>
      <c r="O117" t="s">
        <v>630</v>
      </c>
      <c r="P117" t="s">
        <v>352</v>
      </c>
      <c r="Q117" s="4">
        <v>97</v>
      </c>
      <c r="R117">
        <f t="shared" si="1"/>
        <v>8.4941119999999994</v>
      </c>
      <c r="T117" s="1"/>
      <c r="U117" s="1"/>
    </row>
    <row r="118" spans="1:21" x14ac:dyDescent="0.15">
      <c r="A118" t="s">
        <v>10</v>
      </c>
      <c r="B118" t="s">
        <v>11</v>
      </c>
      <c r="C118" s="3">
        <v>44694</v>
      </c>
      <c r="D118" t="s">
        <v>223</v>
      </c>
      <c r="E118" t="s">
        <v>488</v>
      </c>
      <c r="F118" t="s">
        <v>631</v>
      </c>
      <c r="G118" t="s">
        <v>632</v>
      </c>
      <c r="H118" t="s">
        <v>555</v>
      </c>
      <c r="I118" t="s">
        <v>633</v>
      </c>
      <c r="J118" t="s">
        <v>307</v>
      </c>
      <c r="K118" t="s">
        <v>437</v>
      </c>
      <c r="L118" t="s">
        <v>59</v>
      </c>
      <c r="M118" t="s">
        <v>76</v>
      </c>
      <c r="N118" t="s">
        <v>31</v>
      </c>
      <c r="O118" t="s">
        <v>634</v>
      </c>
      <c r="P118" t="s">
        <v>69</v>
      </c>
      <c r="Q118" s="4">
        <v>96</v>
      </c>
      <c r="R118">
        <f t="shared" si="1"/>
        <v>8.1251940000000005</v>
      </c>
      <c r="T118" s="1"/>
      <c r="U118" s="1"/>
    </row>
    <row r="119" spans="1:21" x14ac:dyDescent="0.15">
      <c r="A119" t="s">
        <v>10</v>
      </c>
      <c r="B119" t="s">
        <v>11</v>
      </c>
      <c r="C119" s="3">
        <v>44694</v>
      </c>
      <c r="D119" t="s">
        <v>223</v>
      </c>
      <c r="E119" t="s">
        <v>488</v>
      </c>
      <c r="F119" t="s">
        <v>280</v>
      </c>
      <c r="G119" t="s">
        <v>635</v>
      </c>
      <c r="H119" t="s">
        <v>636</v>
      </c>
      <c r="I119" t="s">
        <v>637</v>
      </c>
      <c r="J119" t="s">
        <v>34</v>
      </c>
      <c r="K119" t="s">
        <v>356</v>
      </c>
      <c r="L119" t="s">
        <v>20</v>
      </c>
      <c r="M119" t="s">
        <v>576</v>
      </c>
      <c r="N119" t="s">
        <v>31</v>
      </c>
      <c r="O119" t="s">
        <v>638</v>
      </c>
      <c r="P119" t="s">
        <v>411</v>
      </c>
      <c r="Q119" s="4">
        <v>101</v>
      </c>
      <c r="R119">
        <f t="shared" si="1"/>
        <v>8.8270380000000017</v>
      </c>
      <c r="T119" s="1"/>
      <c r="U119" s="1"/>
    </row>
    <row r="120" spans="1:21" x14ac:dyDescent="0.15">
      <c r="A120" t="s">
        <v>10</v>
      </c>
      <c r="B120" t="s">
        <v>11</v>
      </c>
      <c r="C120" s="3">
        <v>44694</v>
      </c>
      <c r="D120" t="s">
        <v>223</v>
      </c>
      <c r="E120" t="s">
        <v>488</v>
      </c>
      <c r="F120" t="s">
        <v>289</v>
      </c>
      <c r="G120" t="s">
        <v>639</v>
      </c>
      <c r="H120" t="s">
        <v>65</v>
      </c>
      <c r="I120" t="s">
        <v>172</v>
      </c>
      <c r="J120" t="s">
        <v>640</v>
      </c>
      <c r="K120" t="s">
        <v>363</v>
      </c>
      <c r="L120" t="s">
        <v>75</v>
      </c>
      <c r="M120" t="s">
        <v>641</v>
      </c>
      <c r="N120" t="s">
        <v>22</v>
      </c>
      <c r="O120" t="s">
        <v>17</v>
      </c>
      <c r="P120" t="s">
        <v>115</v>
      </c>
      <c r="Q120" s="4">
        <v>101</v>
      </c>
      <c r="R120">
        <f t="shared" si="1"/>
        <v>8.8540320000000001</v>
      </c>
      <c r="T120" s="1"/>
      <c r="U120" s="1"/>
    </row>
    <row r="121" spans="1:21" x14ac:dyDescent="0.15">
      <c r="A121" t="s">
        <v>10</v>
      </c>
      <c r="B121" t="s">
        <v>11</v>
      </c>
      <c r="C121" s="3">
        <v>44694</v>
      </c>
      <c r="D121" t="s">
        <v>223</v>
      </c>
      <c r="E121" t="s">
        <v>488</v>
      </c>
      <c r="F121" t="s">
        <v>296</v>
      </c>
      <c r="G121" t="s">
        <v>642</v>
      </c>
      <c r="H121" t="s">
        <v>161</v>
      </c>
      <c r="I121" t="s">
        <v>587</v>
      </c>
      <c r="J121" t="s">
        <v>265</v>
      </c>
      <c r="K121" t="s">
        <v>142</v>
      </c>
      <c r="L121" t="s">
        <v>20</v>
      </c>
      <c r="M121" t="s">
        <v>643</v>
      </c>
      <c r="N121" t="s">
        <v>75</v>
      </c>
      <c r="O121" t="s">
        <v>644</v>
      </c>
      <c r="P121" t="s">
        <v>79</v>
      </c>
      <c r="Q121" s="4">
        <v>100</v>
      </c>
      <c r="R121">
        <f t="shared" si="1"/>
        <v>9.0879799999999999</v>
      </c>
      <c r="T121" s="1"/>
      <c r="U121" s="1"/>
    </row>
    <row r="122" spans="1:21" x14ac:dyDescent="0.15">
      <c r="A122" t="s">
        <v>10</v>
      </c>
      <c r="B122" t="s">
        <v>11</v>
      </c>
      <c r="C122" s="3">
        <v>44694</v>
      </c>
      <c r="D122" t="s">
        <v>223</v>
      </c>
      <c r="E122" t="s">
        <v>488</v>
      </c>
      <c r="F122" t="s">
        <v>304</v>
      </c>
      <c r="G122" t="s">
        <v>635</v>
      </c>
      <c r="H122" t="s">
        <v>512</v>
      </c>
      <c r="I122" t="s">
        <v>645</v>
      </c>
      <c r="J122" t="s">
        <v>265</v>
      </c>
      <c r="K122" t="s">
        <v>187</v>
      </c>
      <c r="L122" t="s">
        <v>59</v>
      </c>
      <c r="M122" t="s">
        <v>229</v>
      </c>
      <c r="N122" t="s">
        <v>86</v>
      </c>
      <c r="O122" t="s">
        <v>83</v>
      </c>
      <c r="P122" t="s">
        <v>137</v>
      </c>
      <c r="Q122" s="4">
        <v>100</v>
      </c>
      <c r="R122">
        <f t="shared" si="1"/>
        <v>9.096978</v>
      </c>
      <c r="T122" s="1"/>
      <c r="U122" s="1"/>
    </row>
    <row r="123" spans="1:21" x14ac:dyDescent="0.15">
      <c r="A123" t="s">
        <v>10</v>
      </c>
      <c r="B123" t="s">
        <v>11</v>
      </c>
      <c r="C123" s="3">
        <v>44694</v>
      </c>
      <c r="D123" t="s">
        <v>223</v>
      </c>
      <c r="E123" t="s">
        <v>488</v>
      </c>
      <c r="F123" t="s">
        <v>310</v>
      </c>
      <c r="G123" t="s">
        <v>489</v>
      </c>
      <c r="H123" t="s">
        <v>185</v>
      </c>
      <c r="I123" t="s">
        <v>56</v>
      </c>
      <c r="J123" t="s">
        <v>320</v>
      </c>
      <c r="K123" t="s">
        <v>149</v>
      </c>
      <c r="L123" t="s">
        <v>94</v>
      </c>
      <c r="M123" t="s">
        <v>514</v>
      </c>
      <c r="N123" t="s">
        <v>77</v>
      </c>
      <c r="O123" t="s">
        <v>83</v>
      </c>
      <c r="P123" t="s">
        <v>352</v>
      </c>
      <c r="Q123" s="4">
        <v>100</v>
      </c>
      <c r="R123">
        <f t="shared" si="1"/>
        <v>8.836036</v>
      </c>
      <c r="T123" s="1"/>
      <c r="U123" s="1"/>
    </row>
    <row r="124" spans="1:21" x14ac:dyDescent="0.15">
      <c r="A124" t="s">
        <v>10</v>
      </c>
      <c r="B124" t="s">
        <v>11</v>
      </c>
      <c r="C124" s="3">
        <v>44694</v>
      </c>
      <c r="D124" t="s">
        <v>223</v>
      </c>
      <c r="E124" t="s">
        <v>488</v>
      </c>
      <c r="F124" t="s">
        <v>316</v>
      </c>
      <c r="G124" t="s">
        <v>502</v>
      </c>
      <c r="H124" t="s">
        <v>233</v>
      </c>
      <c r="I124" t="s">
        <v>571</v>
      </c>
      <c r="J124" t="s">
        <v>420</v>
      </c>
      <c r="K124" t="s">
        <v>520</v>
      </c>
      <c r="L124" t="s">
        <v>59</v>
      </c>
      <c r="M124" t="s">
        <v>646</v>
      </c>
      <c r="N124" t="s">
        <v>31</v>
      </c>
      <c r="O124" t="s">
        <v>647</v>
      </c>
      <c r="P124" t="s">
        <v>79</v>
      </c>
      <c r="Q124" s="4">
        <v>100</v>
      </c>
      <c r="R124">
        <f t="shared" si="1"/>
        <v>8.8180400000000017</v>
      </c>
      <c r="T124" s="1"/>
      <c r="U124" s="1"/>
    </row>
    <row r="125" spans="1:21" x14ac:dyDescent="0.15">
      <c r="A125" t="s">
        <v>10</v>
      </c>
      <c r="B125" t="s">
        <v>11</v>
      </c>
      <c r="C125" s="3">
        <v>44694</v>
      </c>
      <c r="D125" t="s">
        <v>223</v>
      </c>
      <c r="E125" t="s">
        <v>488</v>
      </c>
      <c r="F125" t="s">
        <v>324</v>
      </c>
      <c r="G125" t="s">
        <v>648</v>
      </c>
      <c r="H125" t="s">
        <v>649</v>
      </c>
      <c r="I125" t="s">
        <v>575</v>
      </c>
      <c r="J125" t="s">
        <v>265</v>
      </c>
      <c r="K125" t="s">
        <v>113</v>
      </c>
      <c r="L125" t="s">
        <v>94</v>
      </c>
      <c r="M125" t="s">
        <v>650</v>
      </c>
      <c r="N125" t="s">
        <v>59</v>
      </c>
      <c r="O125" t="s">
        <v>186</v>
      </c>
      <c r="P125" t="s">
        <v>176</v>
      </c>
      <c r="Q125" s="4">
        <v>101</v>
      </c>
      <c r="R125">
        <f t="shared" si="1"/>
        <v>8.4131300000000007</v>
      </c>
      <c r="T125" s="1"/>
      <c r="U125" s="1"/>
    </row>
    <row r="126" spans="1:21" x14ac:dyDescent="0.15">
      <c r="A126" t="s">
        <v>10</v>
      </c>
      <c r="B126" t="s">
        <v>11</v>
      </c>
      <c r="C126" s="3">
        <v>44694</v>
      </c>
      <c r="D126" t="s">
        <v>223</v>
      </c>
      <c r="E126" t="s">
        <v>488</v>
      </c>
      <c r="F126" t="s">
        <v>329</v>
      </c>
      <c r="G126" t="s">
        <v>651</v>
      </c>
      <c r="H126" t="s">
        <v>401</v>
      </c>
      <c r="I126" t="s">
        <v>141</v>
      </c>
      <c r="J126" t="s">
        <v>265</v>
      </c>
      <c r="K126" t="s">
        <v>106</v>
      </c>
      <c r="L126" t="s">
        <v>94</v>
      </c>
      <c r="M126" t="s">
        <v>50</v>
      </c>
      <c r="N126" t="s">
        <v>257</v>
      </c>
      <c r="O126" t="s">
        <v>652</v>
      </c>
      <c r="P126" t="s">
        <v>69</v>
      </c>
      <c r="Q126" s="4">
        <v>100</v>
      </c>
      <c r="R126">
        <f t="shared" si="1"/>
        <v>8.3591420000000003</v>
      </c>
      <c r="T126" s="1"/>
      <c r="U126" s="1"/>
    </row>
    <row r="127" spans="1:21" x14ac:dyDescent="0.15">
      <c r="A127" t="s">
        <v>10</v>
      </c>
      <c r="B127" t="s">
        <v>11</v>
      </c>
      <c r="C127" s="3">
        <v>44694</v>
      </c>
      <c r="D127" t="s">
        <v>223</v>
      </c>
      <c r="E127" t="s">
        <v>488</v>
      </c>
      <c r="F127" t="s">
        <v>337</v>
      </c>
      <c r="G127" t="s">
        <v>653</v>
      </c>
      <c r="H127" t="s">
        <v>166</v>
      </c>
      <c r="I127" t="s">
        <v>654</v>
      </c>
      <c r="J127" t="s">
        <v>320</v>
      </c>
      <c r="K127" t="s">
        <v>552</v>
      </c>
      <c r="L127" t="s">
        <v>31</v>
      </c>
      <c r="M127" t="s">
        <v>655</v>
      </c>
      <c r="N127" t="s">
        <v>20</v>
      </c>
      <c r="O127" t="s">
        <v>656</v>
      </c>
      <c r="P127" t="s">
        <v>351</v>
      </c>
      <c r="Q127" s="4">
        <v>100</v>
      </c>
      <c r="R127">
        <f t="shared" si="1"/>
        <v>8.6380800000000004</v>
      </c>
      <c r="T127" s="1"/>
      <c r="U127" s="1"/>
    </row>
    <row r="128" spans="1:21" x14ac:dyDescent="0.15">
      <c r="A128" t="s">
        <v>10</v>
      </c>
      <c r="B128" t="s">
        <v>11</v>
      </c>
      <c r="C128" s="3">
        <v>44694</v>
      </c>
      <c r="D128" t="s">
        <v>223</v>
      </c>
      <c r="E128" t="s">
        <v>488</v>
      </c>
      <c r="F128" t="s">
        <v>344</v>
      </c>
      <c r="G128" t="s">
        <v>657</v>
      </c>
      <c r="H128" t="s">
        <v>658</v>
      </c>
      <c r="I128" t="s">
        <v>659</v>
      </c>
      <c r="J128" t="s">
        <v>660</v>
      </c>
      <c r="K128" t="s">
        <v>661</v>
      </c>
      <c r="L128" t="s">
        <v>94</v>
      </c>
      <c r="M128" t="s">
        <v>662</v>
      </c>
      <c r="N128" t="s">
        <v>181</v>
      </c>
      <c r="O128" t="s">
        <v>663</v>
      </c>
      <c r="P128" t="s">
        <v>384</v>
      </c>
      <c r="Q128" s="4">
        <v>99</v>
      </c>
      <c r="R128">
        <f t="shared" si="1"/>
        <v>10.716618</v>
      </c>
      <c r="T128" s="1"/>
      <c r="U128" s="1"/>
    </row>
    <row r="129" spans="1:21" x14ac:dyDescent="0.15">
      <c r="A129" t="s">
        <v>10</v>
      </c>
      <c r="B129" t="s">
        <v>11</v>
      </c>
      <c r="C129" s="3">
        <v>44694</v>
      </c>
      <c r="D129" t="s">
        <v>223</v>
      </c>
      <c r="E129" t="s">
        <v>488</v>
      </c>
      <c r="F129" t="s">
        <v>353</v>
      </c>
      <c r="G129" t="s">
        <v>664</v>
      </c>
      <c r="H129" t="s">
        <v>665</v>
      </c>
      <c r="I129" t="s">
        <v>666</v>
      </c>
      <c r="J129" t="s">
        <v>42</v>
      </c>
      <c r="K129" t="s">
        <v>667</v>
      </c>
      <c r="L129" t="s">
        <v>668</v>
      </c>
      <c r="M129" t="s">
        <v>669</v>
      </c>
      <c r="N129" t="s">
        <v>33</v>
      </c>
      <c r="O129" t="s">
        <v>603</v>
      </c>
      <c r="P129" t="s">
        <v>670</v>
      </c>
      <c r="Q129" s="4">
        <v>100</v>
      </c>
      <c r="R129">
        <f t="shared" si="1"/>
        <v>10.914574000000002</v>
      </c>
      <c r="T129" s="1"/>
      <c r="U129" s="1"/>
    </row>
    <row r="130" spans="1:21" x14ac:dyDescent="0.15">
      <c r="A130" t="s">
        <v>10</v>
      </c>
      <c r="B130" t="s">
        <v>11</v>
      </c>
      <c r="C130" s="3">
        <v>44694</v>
      </c>
      <c r="D130" t="s">
        <v>223</v>
      </c>
      <c r="E130" t="s">
        <v>488</v>
      </c>
      <c r="F130" t="s">
        <v>359</v>
      </c>
      <c r="G130" t="s">
        <v>671</v>
      </c>
      <c r="H130" t="s">
        <v>672</v>
      </c>
      <c r="I130" t="s">
        <v>567</v>
      </c>
      <c r="J130" t="s">
        <v>673</v>
      </c>
      <c r="K130" t="s">
        <v>608</v>
      </c>
      <c r="L130" t="s">
        <v>257</v>
      </c>
      <c r="M130" t="s">
        <v>674</v>
      </c>
      <c r="N130" t="s">
        <v>22</v>
      </c>
      <c r="O130" t="s">
        <v>675</v>
      </c>
      <c r="P130" t="s">
        <v>554</v>
      </c>
      <c r="Q130" s="4">
        <v>100</v>
      </c>
      <c r="R130">
        <f t="shared" si="1"/>
        <v>9.2049540000000007</v>
      </c>
      <c r="T130" s="1"/>
      <c r="U130" s="1"/>
    </row>
    <row r="131" spans="1:21" x14ac:dyDescent="0.15">
      <c r="A131" t="s">
        <v>10</v>
      </c>
      <c r="B131" t="s">
        <v>11</v>
      </c>
      <c r="C131" s="3">
        <v>44694</v>
      </c>
      <c r="D131" t="s">
        <v>223</v>
      </c>
      <c r="E131" t="s">
        <v>488</v>
      </c>
      <c r="F131" t="s">
        <v>366</v>
      </c>
      <c r="G131" t="s">
        <v>676</v>
      </c>
      <c r="H131" t="s">
        <v>90</v>
      </c>
      <c r="I131" t="s">
        <v>677</v>
      </c>
      <c r="J131" t="s">
        <v>42</v>
      </c>
      <c r="K131" t="s">
        <v>523</v>
      </c>
      <c r="L131" t="s">
        <v>94</v>
      </c>
      <c r="M131" t="s">
        <v>678</v>
      </c>
      <c r="N131" t="s">
        <v>31</v>
      </c>
      <c r="O131" t="s">
        <v>679</v>
      </c>
      <c r="P131" t="s">
        <v>35</v>
      </c>
      <c r="Q131" s="4">
        <v>99</v>
      </c>
      <c r="R131">
        <f t="shared" ref="R131:R194" si="2">M131*0.8998</f>
        <v>8.7370580000000011</v>
      </c>
      <c r="T131" s="1"/>
      <c r="U131" s="1"/>
    </row>
    <row r="132" spans="1:21" x14ac:dyDescent="0.15">
      <c r="A132" t="s">
        <v>10</v>
      </c>
      <c r="B132" t="s">
        <v>11</v>
      </c>
      <c r="C132" s="3">
        <v>44694</v>
      </c>
      <c r="D132" t="s">
        <v>223</v>
      </c>
      <c r="E132" t="s">
        <v>488</v>
      </c>
      <c r="F132" t="s">
        <v>372</v>
      </c>
      <c r="G132" t="s">
        <v>680</v>
      </c>
      <c r="H132" t="s">
        <v>636</v>
      </c>
      <c r="I132" t="s">
        <v>679</v>
      </c>
      <c r="J132" t="s">
        <v>51</v>
      </c>
      <c r="K132" t="s">
        <v>681</v>
      </c>
      <c r="L132" t="s">
        <v>31</v>
      </c>
      <c r="M132" t="s">
        <v>576</v>
      </c>
      <c r="N132" t="s">
        <v>22</v>
      </c>
      <c r="O132" t="s">
        <v>682</v>
      </c>
      <c r="P132" t="s">
        <v>103</v>
      </c>
      <c r="Q132" s="4">
        <v>100</v>
      </c>
      <c r="R132">
        <f t="shared" si="2"/>
        <v>8.8270380000000017</v>
      </c>
      <c r="T132" s="1"/>
      <c r="U132" s="1"/>
    </row>
    <row r="133" spans="1:21" x14ac:dyDescent="0.15">
      <c r="A133" t="s">
        <v>10</v>
      </c>
      <c r="B133" t="s">
        <v>11</v>
      </c>
      <c r="C133" s="3">
        <v>44694</v>
      </c>
      <c r="D133" t="s">
        <v>223</v>
      </c>
      <c r="E133" t="s">
        <v>488</v>
      </c>
      <c r="F133" t="s">
        <v>379</v>
      </c>
      <c r="G133" t="s">
        <v>683</v>
      </c>
      <c r="H133" t="s">
        <v>99</v>
      </c>
      <c r="I133" t="s">
        <v>254</v>
      </c>
      <c r="J133" t="s">
        <v>247</v>
      </c>
      <c r="K133" t="s">
        <v>284</v>
      </c>
      <c r="L133" t="s">
        <v>358</v>
      </c>
      <c r="M133" t="s">
        <v>521</v>
      </c>
      <c r="N133" t="s">
        <v>77</v>
      </c>
      <c r="O133" t="s">
        <v>684</v>
      </c>
      <c r="P133" t="s">
        <v>115</v>
      </c>
      <c r="Q133" s="4">
        <v>99</v>
      </c>
      <c r="R133">
        <f t="shared" si="2"/>
        <v>8.6200840000000003</v>
      </c>
      <c r="T133" s="1"/>
      <c r="U133" s="1"/>
    </row>
    <row r="134" spans="1:21" x14ac:dyDescent="0.15">
      <c r="A134" t="s">
        <v>10</v>
      </c>
      <c r="B134" t="s">
        <v>11</v>
      </c>
      <c r="C134" s="3">
        <v>44694</v>
      </c>
      <c r="D134" t="s">
        <v>223</v>
      </c>
      <c r="E134" t="s">
        <v>488</v>
      </c>
      <c r="F134" t="s">
        <v>385</v>
      </c>
      <c r="G134" t="s">
        <v>685</v>
      </c>
      <c r="H134" t="s">
        <v>686</v>
      </c>
      <c r="I134" t="s">
        <v>687</v>
      </c>
      <c r="J134" t="s">
        <v>348</v>
      </c>
      <c r="K134" t="s">
        <v>688</v>
      </c>
      <c r="L134" t="s">
        <v>94</v>
      </c>
      <c r="M134" t="s">
        <v>689</v>
      </c>
      <c r="N134" t="s">
        <v>127</v>
      </c>
      <c r="O134" t="s">
        <v>607</v>
      </c>
      <c r="P134" t="s">
        <v>152</v>
      </c>
      <c r="Q134" s="4">
        <v>98</v>
      </c>
      <c r="R134">
        <f t="shared" si="2"/>
        <v>8.9260160000000006</v>
      </c>
      <c r="T134" s="1"/>
      <c r="U134" s="1"/>
    </row>
    <row r="135" spans="1:21" x14ac:dyDescent="0.15">
      <c r="A135" t="s">
        <v>10</v>
      </c>
      <c r="B135" t="s">
        <v>11</v>
      </c>
      <c r="C135" s="3">
        <v>44694</v>
      </c>
      <c r="D135" t="s">
        <v>223</v>
      </c>
      <c r="E135" t="s">
        <v>690</v>
      </c>
      <c r="F135" t="s">
        <v>14</v>
      </c>
      <c r="G135" t="s">
        <v>691</v>
      </c>
      <c r="H135" t="s">
        <v>405</v>
      </c>
      <c r="I135" t="s">
        <v>645</v>
      </c>
      <c r="J135" t="s">
        <v>500</v>
      </c>
      <c r="K135" t="s">
        <v>692</v>
      </c>
      <c r="L135" t="s">
        <v>59</v>
      </c>
      <c r="M135" t="s">
        <v>693</v>
      </c>
      <c r="N135" t="s">
        <v>59</v>
      </c>
      <c r="O135" t="s">
        <v>515</v>
      </c>
      <c r="P135" t="s">
        <v>694</v>
      </c>
      <c r="Q135" s="4">
        <v>96</v>
      </c>
      <c r="R135">
        <f t="shared" si="2"/>
        <v>9.3759160000000001</v>
      </c>
      <c r="T135" s="1"/>
      <c r="U135" s="1"/>
    </row>
    <row r="136" spans="1:21" x14ac:dyDescent="0.15">
      <c r="A136" t="s">
        <v>10</v>
      </c>
      <c r="B136" t="s">
        <v>11</v>
      </c>
      <c r="C136" s="3">
        <v>44694</v>
      </c>
      <c r="D136" t="s">
        <v>223</v>
      </c>
      <c r="E136" t="s">
        <v>690</v>
      </c>
      <c r="F136" t="s">
        <v>25</v>
      </c>
      <c r="G136" t="s">
        <v>517</v>
      </c>
      <c r="H136" t="s">
        <v>38</v>
      </c>
      <c r="I136" t="s">
        <v>695</v>
      </c>
      <c r="J136" t="s">
        <v>420</v>
      </c>
      <c r="K136" t="s">
        <v>696</v>
      </c>
      <c r="L136" t="s">
        <v>127</v>
      </c>
      <c r="M136" t="s">
        <v>697</v>
      </c>
      <c r="N136" t="s">
        <v>94</v>
      </c>
      <c r="O136" t="s">
        <v>556</v>
      </c>
      <c r="P136" t="s">
        <v>459</v>
      </c>
      <c r="Q136" s="4">
        <v>99</v>
      </c>
      <c r="R136">
        <f t="shared" si="2"/>
        <v>9.1329700000000003</v>
      </c>
      <c r="T136" s="1"/>
      <c r="U136" s="1"/>
    </row>
    <row r="137" spans="1:21" x14ac:dyDescent="0.15">
      <c r="A137" t="s">
        <v>10</v>
      </c>
      <c r="B137" t="s">
        <v>11</v>
      </c>
      <c r="C137" s="3">
        <v>44694</v>
      </c>
      <c r="D137" t="s">
        <v>223</v>
      </c>
      <c r="E137" t="s">
        <v>690</v>
      </c>
      <c r="F137" t="s">
        <v>36</v>
      </c>
      <c r="G137" t="s">
        <v>453</v>
      </c>
      <c r="H137" t="s">
        <v>698</v>
      </c>
      <c r="I137" t="s">
        <v>234</v>
      </c>
      <c r="J137" t="s">
        <v>348</v>
      </c>
      <c r="K137" t="s">
        <v>699</v>
      </c>
      <c r="L137" t="s">
        <v>31</v>
      </c>
      <c r="M137" t="s">
        <v>364</v>
      </c>
      <c r="N137" t="s">
        <v>358</v>
      </c>
      <c r="O137" t="s">
        <v>343</v>
      </c>
      <c r="P137" t="s">
        <v>197</v>
      </c>
      <c r="Q137" s="4">
        <v>98</v>
      </c>
      <c r="R137">
        <f t="shared" si="2"/>
        <v>8.9080200000000005</v>
      </c>
      <c r="T137" s="1"/>
      <c r="U137" s="1"/>
    </row>
    <row r="138" spans="1:21" x14ac:dyDescent="0.15">
      <c r="A138" t="s">
        <v>10</v>
      </c>
      <c r="B138" t="s">
        <v>11</v>
      </c>
      <c r="C138" s="3">
        <v>44694</v>
      </c>
      <c r="D138" t="s">
        <v>223</v>
      </c>
      <c r="E138" t="s">
        <v>690</v>
      </c>
      <c r="F138" t="s">
        <v>44</v>
      </c>
      <c r="G138" t="s">
        <v>700</v>
      </c>
      <c r="H138" t="s">
        <v>368</v>
      </c>
      <c r="I138" t="s">
        <v>186</v>
      </c>
      <c r="J138" t="s">
        <v>320</v>
      </c>
      <c r="K138" t="s">
        <v>49</v>
      </c>
      <c r="L138" t="s">
        <v>75</v>
      </c>
      <c r="M138" t="s">
        <v>514</v>
      </c>
      <c r="N138" t="s">
        <v>60</v>
      </c>
      <c r="O138" t="s">
        <v>483</v>
      </c>
      <c r="P138" t="s">
        <v>231</v>
      </c>
      <c r="Q138" s="4">
        <v>99</v>
      </c>
      <c r="R138">
        <f t="shared" si="2"/>
        <v>8.836036</v>
      </c>
      <c r="T138" s="1"/>
      <c r="U138" s="1"/>
    </row>
    <row r="139" spans="1:21" x14ac:dyDescent="0.15">
      <c r="A139" t="s">
        <v>10</v>
      </c>
      <c r="B139" t="s">
        <v>11</v>
      </c>
      <c r="C139" s="3">
        <v>44694</v>
      </c>
      <c r="D139" t="s">
        <v>223</v>
      </c>
      <c r="E139" t="s">
        <v>690</v>
      </c>
      <c r="F139" t="s">
        <v>53</v>
      </c>
      <c r="G139" t="s">
        <v>225</v>
      </c>
      <c r="H139" t="s">
        <v>503</v>
      </c>
      <c r="I139" t="s">
        <v>656</v>
      </c>
      <c r="J139" t="s">
        <v>34</v>
      </c>
      <c r="K139" t="s">
        <v>194</v>
      </c>
      <c r="L139" t="s">
        <v>31</v>
      </c>
      <c r="M139" t="s">
        <v>701</v>
      </c>
      <c r="N139" t="s">
        <v>94</v>
      </c>
      <c r="O139" t="s">
        <v>79</v>
      </c>
      <c r="P139" t="s">
        <v>231</v>
      </c>
      <c r="Q139" s="4">
        <v>99</v>
      </c>
      <c r="R139">
        <f t="shared" si="2"/>
        <v>8.8990220000000004</v>
      </c>
      <c r="T139" s="1"/>
      <c r="U139" s="1"/>
    </row>
    <row r="140" spans="1:21" x14ac:dyDescent="0.15">
      <c r="A140" t="s">
        <v>10</v>
      </c>
      <c r="B140" t="s">
        <v>11</v>
      </c>
      <c r="C140" s="3">
        <v>44694</v>
      </c>
      <c r="D140" t="s">
        <v>223</v>
      </c>
      <c r="E140" t="s">
        <v>690</v>
      </c>
      <c r="F140" t="s">
        <v>63</v>
      </c>
      <c r="G140" t="s">
        <v>611</v>
      </c>
      <c r="H140" t="s">
        <v>82</v>
      </c>
      <c r="I140" t="s">
        <v>254</v>
      </c>
      <c r="J140" t="s">
        <v>320</v>
      </c>
      <c r="K140" t="s">
        <v>702</v>
      </c>
      <c r="L140" t="s">
        <v>20</v>
      </c>
      <c r="M140" t="s">
        <v>703</v>
      </c>
      <c r="N140" t="s">
        <v>86</v>
      </c>
      <c r="O140" t="s">
        <v>615</v>
      </c>
      <c r="P140" t="s">
        <v>511</v>
      </c>
      <c r="Q140" s="4">
        <v>99</v>
      </c>
      <c r="R140">
        <f t="shared" si="2"/>
        <v>8.5391019999999997</v>
      </c>
      <c r="T140" s="1"/>
      <c r="U140" s="1"/>
    </row>
    <row r="141" spans="1:21" x14ac:dyDescent="0.15">
      <c r="A141" t="s">
        <v>10</v>
      </c>
      <c r="B141" t="s">
        <v>11</v>
      </c>
      <c r="C141" s="3">
        <v>44694</v>
      </c>
      <c r="D141" t="s">
        <v>223</v>
      </c>
      <c r="E141" t="s">
        <v>690</v>
      </c>
      <c r="F141" t="s">
        <v>70</v>
      </c>
      <c r="G141" t="s">
        <v>570</v>
      </c>
      <c r="H141" t="s">
        <v>140</v>
      </c>
      <c r="I141" t="s">
        <v>637</v>
      </c>
      <c r="J141" t="s">
        <v>227</v>
      </c>
      <c r="K141" t="s">
        <v>704</v>
      </c>
      <c r="L141" t="s">
        <v>94</v>
      </c>
      <c r="M141" t="s">
        <v>705</v>
      </c>
      <c r="N141" t="s">
        <v>358</v>
      </c>
      <c r="O141" t="s">
        <v>511</v>
      </c>
      <c r="P141" t="s">
        <v>475</v>
      </c>
      <c r="Q141" s="4">
        <v>98</v>
      </c>
      <c r="R141">
        <f t="shared" si="2"/>
        <v>8.2871580000000016</v>
      </c>
      <c r="T141" s="1"/>
      <c r="U141" s="1"/>
    </row>
    <row r="142" spans="1:21" x14ac:dyDescent="0.15">
      <c r="A142" t="s">
        <v>10</v>
      </c>
      <c r="B142" t="s">
        <v>11</v>
      </c>
      <c r="C142" s="3">
        <v>44694</v>
      </c>
      <c r="D142" t="s">
        <v>223</v>
      </c>
      <c r="E142" t="s">
        <v>690</v>
      </c>
      <c r="F142" t="s">
        <v>80</v>
      </c>
      <c r="G142" t="s">
        <v>706</v>
      </c>
      <c r="H142" t="s">
        <v>233</v>
      </c>
      <c r="I142" t="s">
        <v>538</v>
      </c>
      <c r="J142" t="s">
        <v>51</v>
      </c>
      <c r="K142" t="s">
        <v>707</v>
      </c>
      <c r="L142" t="s">
        <v>94</v>
      </c>
      <c r="M142" t="s">
        <v>135</v>
      </c>
      <c r="N142" t="s">
        <v>334</v>
      </c>
      <c r="O142" t="s">
        <v>239</v>
      </c>
      <c r="P142" t="s">
        <v>378</v>
      </c>
      <c r="Q142" s="4">
        <v>98</v>
      </c>
      <c r="R142">
        <f t="shared" si="2"/>
        <v>8.0172179999999997</v>
      </c>
      <c r="T142" s="1"/>
      <c r="U142" s="1"/>
    </row>
    <row r="143" spans="1:21" x14ac:dyDescent="0.15">
      <c r="A143" t="s">
        <v>10</v>
      </c>
      <c r="B143" t="s">
        <v>11</v>
      </c>
      <c r="C143" s="3">
        <v>44694</v>
      </c>
      <c r="D143" t="s">
        <v>223</v>
      </c>
      <c r="E143" t="s">
        <v>690</v>
      </c>
      <c r="F143" t="s">
        <v>88</v>
      </c>
      <c r="G143" t="s">
        <v>708</v>
      </c>
      <c r="H143" t="s">
        <v>282</v>
      </c>
      <c r="I143" t="s">
        <v>709</v>
      </c>
      <c r="J143" t="s">
        <v>247</v>
      </c>
      <c r="K143" t="s">
        <v>710</v>
      </c>
      <c r="L143" t="s">
        <v>94</v>
      </c>
      <c r="M143" t="s">
        <v>41</v>
      </c>
      <c r="N143" t="s">
        <v>668</v>
      </c>
      <c r="O143" t="s">
        <v>711</v>
      </c>
      <c r="P143" t="s">
        <v>206</v>
      </c>
      <c r="Q143" s="4">
        <v>98</v>
      </c>
      <c r="R143">
        <f t="shared" si="2"/>
        <v>8.3051539999999999</v>
      </c>
      <c r="T143" s="1"/>
      <c r="U143" s="1"/>
    </row>
    <row r="144" spans="1:21" x14ac:dyDescent="0.15">
      <c r="A144" t="s">
        <v>10</v>
      </c>
      <c r="B144" t="s">
        <v>11</v>
      </c>
      <c r="C144" s="3">
        <v>44694</v>
      </c>
      <c r="D144" t="s">
        <v>223</v>
      </c>
      <c r="E144" t="s">
        <v>690</v>
      </c>
      <c r="F144" t="s">
        <v>97</v>
      </c>
      <c r="G144" t="s">
        <v>712</v>
      </c>
      <c r="H144" t="s">
        <v>672</v>
      </c>
      <c r="I144" t="s">
        <v>713</v>
      </c>
      <c r="J144" t="s">
        <v>714</v>
      </c>
      <c r="K144" t="s">
        <v>699</v>
      </c>
      <c r="L144" t="s">
        <v>314</v>
      </c>
      <c r="M144" t="s">
        <v>529</v>
      </c>
      <c r="N144" t="s">
        <v>127</v>
      </c>
      <c r="O144" t="s">
        <v>715</v>
      </c>
      <c r="P144" t="s">
        <v>549</v>
      </c>
      <c r="Q144" s="4">
        <v>98</v>
      </c>
      <c r="R144">
        <f t="shared" si="2"/>
        <v>9.7088419999999989</v>
      </c>
      <c r="T144" s="1"/>
      <c r="U144" s="1"/>
    </row>
    <row r="145" spans="1:21" x14ac:dyDescent="0.15">
      <c r="A145" t="s">
        <v>10</v>
      </c>
      <c r="B145" t="s">
        <v>11</v>
      </c>
      <c r="C145" s="3">
        <v>44694</v>
      </c>
      <c r="D145" t="s">
        <v>223</v>
      </c>
      <c r="E145" t="s">
        <v>690</v>
      </c>
      <c r="F145" t="s">
        <v>104</v>
      </c>
      <c r="G145" t="s">
        <v>716</v>
      </c>
      <c r="H145" t="s">
        <v>717</v>
      </c>
      <c r="I145" t="s">
        <v>351</v>
      </c>
      <c r="J145" t="s">
        <v>673</v>
      </c>
      <c r="K145" t="s">
        <v>718</v>
      </c>
      <c r="L145" t="s">
        <v>476</v>
      </c>
      <c r="M145" t="s">
        <v>719</v>
      </c>
      <c r="N145" t="s">
        <v>181</v>
      </c>
      <c r="O145" t="s">
        <v>720</v>
      </c>
      <c r="P145" t="s">
        <v>721</v>
      </c>
      <c r="Q145" s="4">
        <v>98</v>
      </c>
      <c r="R145">
        <f t="shared" si="2"/>
        <v>13.982892</v>
      </c>
      <c r="T145" s="1"/>
      <c r="U145" s="1"/>
    </row>
    <row r="146" spans="1:21" x14ac:dyDescent="0.15">
      <c r="A146" t="s">
        <v>10</v>
      </c>
      <c r="B146" t="s">
        <v>11</v>
      </c>
      <c r="C146" s="3">
        <v>44694</v>
      </c>
      <c r="D146" t="s">
        <v>223</v>
      </c>
      <c r="E146" t="s">
        <v>690</v>
      </c>
      <c r="F146" t="s">
        <v>109</v>
      </c>
      <c r="G146" t="s">
        <v>722</v>
      </c>
      <c r="H146" t="s">
        <v>723</v>
      </c>
      <c r="I146" t="s">
        <v>724</v>
      </c>
      <c r="J146" t="s">
        <v>18</v>
      </c>
      <c r="K146" t="s">
        <v>725</v>
      </c>
      <c r="L146" t="s">
        <v>476</v>
      </c>
      <c r="M146" t="s">
        <v>726</v>
      </c>
      <c r="N146" t="s">
        <v>727</v>
      </c>
      <c r="O146" t="s">
        <v>554</v>
      </c>
      <c r="P146" t="s">
        <v>728</v>
      </c>
      <c r="Q146" s="4">
        <v>98</v>
      </c>
      <c r="R146">
        <f t="shared" si="2"/>
        <v>16.304376000000001</v>
      </c>
      <c r="T146" s="1"/>
      <c r="U146" s="1"/>
    </row>
    <row r="147" spans="1:21" x14ac:dyDescent="0.15">
      <c r="A147" t="s">
        <v>10</v>
      </c>
      <c r="B147" t="s">
        <v>11</v>
      </c>
      <c r="C147" s="3">
        <v>44694</v>
      </c>
      <c r="D147" t="s">
        <v>223</v>
      </c>
      <c r="E147" t="s">
        <v>690</v>
      </c>
      <c r="F147" t="s">
        <v>116</v>
      </c>
      <c r="G147" t="s">
        <v>729</v>
      </c>
      <c r="H147" t="s">
        <v>730</v>
      </c>
      <c r="I147" t="s">
        <v>731</v>
      </c>
      <c r="J147" t="s">
        <v>732</v>
      </c>
      <c r="K147" t="s">
        <v>733</v>
      </c>
      <c r="L147" t="s">
        <v>734</v>
      </c>
      <c r="M147" t="s">
        <v>735</v>
      </c>
      <c r="N147" t="s">
        <v>736</v>
      </c>
      <c r="O147" t="s">
        <v>315</v>
      </c>
      <c r="P147" t="s">
        <v>737</v>
      </c>
      <c r="Q147" s="4">
        <v>98</v>
      </c>
      <c r="R147">
        <f t="shared" si="2"/>
        <v>17.123194000000002</v>
      </c>
      <c r="T147" s="1"/>
      <c r="U147" s="1"/>
    </row>
    <row r="148" spans="1:21" x14ac:dyDescent="0.15">
      <c r="A148" t="s">
        <v>10</v>
      </c>
      <c r="B148" t="s">
        <v>11</v>
      </c>
      <c r="C148" s="3">
        <v>44694</v>
      </c>
      <c r="D148" t="s">
        <v>223</v>
      </c>
      <c r="E148" t="s">
        <v>690</v>
      </c>
      <c r="F148" t="s">
        <v>123</v>
      </c>
      <c r="G148" t="s">
        <v>738</v>
      </c>
      <c r="H148" t="s">
        <v>739</v>
      </c>
      <c r="I148" t="s">
        <v>377</v>
      </c>
      <c r="J148" t="s">
        <v>740</v>
      </c>
      <c r="K148" t="s">
        <v>741</v>
      </c>
      <c r="L148" t="s">
        <v>734</v>
      </c>
      <c r="M148" t="s">
        <v>742</v>
      </c>
      <c r="N148" t="s">
        <v>469</v>
      </c>
      <c r="O148" t="s">
        <v>238</v>
      </c>
      <c r="P148" t="s">
        <v>737</v>
      </c>
      <c r="Q148" s="4">
        <v>98</v>
      </c>
      <c r="R148">
        <f t="shared" si="2"/>
        <v>16.862251999999998</v>
      </c>
      <c r="T148" s="1"/>
      <c r="U148" s="1"/>
    </row>
    <row r="149" spans="1:21" x14ac:dyDescent="0.15">
      <c r="A149" t="s">
        <v>10</v>
      </c>
      <c r="B149" t="s">
        <v>11</v>
      </c>
      <c r="C149" s="3">
        <v>44694</v>
      </c>
      <c r="D149" t="s">
        <v>223</v>
      </c>
      <c r="E149" t="s">
        <v>690</v>
      </c>
      <c r="F149" t="s">
        <v>130</v>
      </c>
      <c r="G149" t="s">
        <v>743</v>
      </c>
      <c r="H149" t="s">
        <v>744</v>
      </c>
      <c r="I149" t="s">
        <v>445</v>
      </c>
      <c r="J149" t="s">
        <v>572</v>
      </c>
      <c r="K149" t="s">
        <v>745</v>
      </c>
      <c r="L149" t="s">
        <v>746</v>
      </c>
      <c r="M149" t="s">
        <v>747</v>
      </c>
      <c r="N149" t="s">
        <v>60</v>
      </c>
      <c r="O149" t="s">
        <v>24</v>
      </c>
      <c r="P149" t="s">
        <v>283</v>
      </c>
      <c r="Q149" s="4">
        <v>98</v>
      </c>
      <c r="R149">
        <f t="shared" si="2"/>
        <v>15.836480000000002</v>
      </c>
      <c r="T149" s="1"/>
      <c r="U149" s="1"/>
    </row>
    <row r="150" spans="1:21" x14ac:dyDescent="0.15">
      <c r="A150" t="s">
        <v>10</v>
      </c>
      <c r="B150" t="s">
        <v>11</v>
      </c>
      <c r="C150" s="3">
        <v>44694</v>
      </c>
      <c r="D150" t="s">
        <v>223</v>
      </c>
      <c r="E150" t="s">
        <v>690</v>
      </c>
      <c r="F150" t="s">
        <v>138</v>
      </c>
      <c r="G150" t="s">
        <v>748</v>
      </c>
      <c r="H150" t="s">
        <v>749</v>
      </c>
      <c r="I150" t="s">
        <v>663</v>
      </c>
      <c r="J150" t="s">
        <v>750</v>
      </c>
      <c r="K150" t="s">
        <v>751</v>
      </c>
      <c r="L150" t="s">
        <v>752</v>
      </c>
      <c r="M150" t="s">
        <v>753</v>
      </c>
      <c r="N150" t="s">
        <v>59</v>
      </c>
      <c r="O150" t="s">
        <v>647</v>
      </c>
      <c r="P150" t="s">
        <v>586</v>
      </c>
      <c r="Q150" s="4">
        <v>99</v>
      </c>
      <c r="R150">
        <f t="shared" si="2"/>
        <v>10.860586000000001</v>
      </c>
      <c r="T150" s="1"/>
      <c r="U150" s="1"/>
    </row>
    <row r="151" spans="1:21" x14ac:dyDescent="0.15">
      <c r="A151" t="s">
        <v>10</v>
      </c>
      <c r="B151" t="s">
        <v>11</v>
      </c>
      <c r="C151" s="3">
        <v>44694</v>
      </c>
      <c r="D151" t="s">
        <v>223</v>
      </c>
      <c r="E151" t="s">
        <v>690</v>
      </c>
      <c r="F151" t="s">
        <v>145</v>
      </c>
      <c r="G151" t="s">
        <v>754</v>
      </c>
      <c r="H151" t="s">
        <v>161</v>
      </c>
      <c r="I151" t="s">
        <v>524</v>
      </c>
      <c r="J151" t="s">
        <v>247</v>
      </c>
      <c r="K151" t="s">
        <v>755</v>
      </c>
      <c r="L151" t="s">
        <v>127</v>
      </c>
      <c r="M151" t="s">
        <v>756</v>
      </c>
      <c r="N151" t="s">
        <v>86</v>
      </c>
      <c r="O151" t="s">
        <v>757</v>
      </c>
      <c r="P151" t="s">
        <v>295</v>
      </c>
      <c r="Q151" s="4">
        <v>99</v>
      </c>
      <c r="R151">
        <f t="shared" si="2"/>
        <v>8.2241720000000011</v>
      </c>
      <c r="T151" s="1"/>
      <c r="U151" s="1"/>
    </row>
    <row r="152" spans="1:21" x14ac:dyDescent="0.15">
      <c r="A152" t="s">
        <v>10</v>
      </c>
      <c r="B152" t="s">
        <v>11</v>
      </c>
      <c r="C152" s="3">
        <v>44694</v>
      </c>
      <c r="D152" t="s">
        <v>223</v>
      </c>
      <c r="E152" t="s">
        <v>690</v>
      </c>
      <c r="F152" t="s">
        <v>153</v>
      </c>
      <c r="G152" t="s">
        <v>317</v>
      </c>
      <c r="H152" t="s">
        <v>90</v>
      </c>
      <c r="I152" t="s">
        <v>758</v>
      </c>
      <c r="J152" t="s">
        <v>247</v>
      </c>
      <c r="K152" t="s">
        <v>613</v>
      </c>
      <c r="L152" t="s">
        <v>285</v>
      </c>
      <c r="M152" t="s">
        <v>415</v>
      </c>
      <c r="N152" t="s">
        <v>358</v>
      </c>
      <c r="O152" t="s">
        <v>35</v>
      </c>
      <c r="P152" t="s">
        <v>137</v>
      </c>
      <c r="Q152" s="4">
        <v>98</v>
      </c>
      <c r="R152">
        <f t="shared" si="2"/>
        <v>8.6740720000000007</v>
      </c>
      <c r="T152" s="1"/>
      <c r="U152" s="1"/>
    </row>
    <row r="153" spans="1:21" x14ac:dyDescent="0.15">
      <c r="A153" t="s">
        <v>10</v>
      </c>
      <c r="B153" t="s">
        <v>11</v>
      </c>
      <c r="C153" s="3">
        <v>44694</v>
      </c>
      <c r="D153" t="s">
        <v>223</v>
      </c>
      <c r="E153" t="s">
        <v>690</v>
      </c>
      <c r="F153" t="s">
        <v>155</v>
      </c>
      <c r="G153" t="s">
        <v>241</v>
      </c>
      <c r="H153" t="s">
        <v>305</v>
      </c>
      <c r="I153" t="s">
        <v>759</v>
      </c>
      <c r="J153" t="s">
        <v>51</v>
      </c>
      <c r="K153" t="s">
        <v>760</v>
      </c>
      <c r="L153" t="s">
        <v>31</v>
      </c>
      <c r="M153" t="s">
        <v>761</v>
      </c>
      <c r="N153" t="s">
        <v>86</v>
      </c>
      <c r="O153" t="s">
        <v>762</v>
      </c>
      <c r="P153" t="s">
        <v>87</v>
      </c>
      <c r="Q153" s="4">
        <v>99</v>
      </c>
      <c r="R153">
        <f t="shared" si="2"/>
        <v>8.5211060000000014</v>
      </c>
      <c r="T153" s="1"/>
      <c r="U153" s="1"/>
    </row>
    <row r="154" spans="1:21" x14ac:dyDescent="0.15">
      <c r="A154" t="s">
        <v>10</v>
      </c>
      <c r="B154" t="s">
        <v>11</v>
      </c>
      <c r="C154" s="3">
        <v>44694</v>
      </c>
      <c r="D154" t="s">
        <v>223</v>
      </c>
      <c r="E154" t="s">
        <v>690</v>
      </c>
      <c r="F154" t="s">
        <v>224</v>
      </c>
      <c r="G154" t="s">
        <v>485</v>
      </c>
      <c r="H154" t="s">
        <v>111</v>
      </c>
      <c r="I154" t="s">
        <v>763</v>
      </c>
      <c r="J154" t="s">
        <v>51</v>
      </c>
      <c r="K154" t="s">
        <v>84</v>
      </c>
      <c r="L154" t="s">
        <v>59</v>
      </c>
      <c r="M154" t="s">
        <v>422</v>
      </c>
      <c r="N154" t="s">
        <v>86</v>
      </c>
      <c r="O154" t="s">
        <v>129</v>
      </c>
      <c r="P154" t="s">
        <v>303</v>
      </c>
      <c r="Q154" s="4">
        <v>98</v>
      </c>
      <c r="R154">
        <f t="shared" si="2"/>
        <v>8.3861360000000005</v>
      </c>
      <c r="T154" s="1"/>
      <c r="U154" s="1"/>
    </row>
    <row r="155" spans="1:21" x14ac:dyDescent="0.15">
      <c r="A155" t="s">
        <v>10</v>
      </c>
      <c r="B155" t="s">
        <v>11</v>
      </c>
      <c r="C155" s="3">
        <v>44694</v>
      </c>
      <c r="D155" t="s">
        <v>223</v>
      </c>
      <c r="E155" t="s">
        <v>690</v>
      </c>
      <c r="F155" t="s">
        <v>232</v>
      </c>
      <c r="G155" t="s">
        <v>708</v>
      </c>
      <c r="H155" t="s">
        <v>16</v>
      </c>
      <c r="I155" t="s">
        <v>277</v>
      </c>
      <c r="J155" t="s">
        <v>640</v>
      </c>
      <c r="K155" t="s">
        <v>520</v>
      </c>
      <c r="L155" t="s">
        <v>31</v>
      </c>
      <c r="M155" t="s">
        <v>158</v>
      </c>
      <c r="N155" t="s">
        <v>75</v>
      </c>
      <c r="O155" t="s">
        <v>62</v>
      </c>
      <c r="P155" t="s">
        <v>515</v>
      </c>
      <c r="Q155" s="4">
        <v>99</v>
      </c>
      <c r="R155">
        <f t="shared" si="2"/>
        <v>8.3951340000000005</v>
      </c>
      <c r="T155" s="1"/>
      <c r="U155" s="1"/>
    </row>
    <row r="156" spans="1:21" x14ac:dyDescent="0.15">
      <c r="A156" t="s">
        <v>10</v>
      </c>
      <c r="B156" t="s">
        <v>11</v>
      </c>
      <c r="C156" s="3">
        <v>44694</v>
      </c>
      <c r="D156" t="s">
        <v>223</v>
      </c>
      <c r="E156" t="s">
        <v>690</v>
      </c>
      <c r="F156" t="s">
        <v>240</v>
      </c>
      <c r="G156" t="s">
        <v>764</v>
      </c>
      <c r="H156" t="s">
        <v>346</v>
      </c>
      <c r="I156" t="s">
        <v>132</v>
      </c>
      <c r="J156" t="s">
        <v>340</v>
      </c>
      <c r="K156" t="s">
        <v>681</v>
      </c>
      <c r="L156" t="s">
        <v>127</v>
      </c>
      <c r="M156" t="s">
        <v>188</v>
      </c>
      <c r="N156" t="s">
        <v>59</v>
      </c>
      <c r="O156" t="s">
        <v>197</v>
      </c>
      <c r="P156" t="s">
        <v>765</v>
      </c>
      <c r="Q156" s="4">
        <v>100</v>
      </c>
      <c r="R156">
        <f t="shared" si="2"/>
        <v>8.3411460000000002</v>
      </c>
      <c r="T156" s="1"/>
      <c r="U156" s="1"/>
    </row>
    <row r="157" spans="1:21" x14ac:dyDescent="0.15">
      <c r="A157" t="s">
        <v>10</v>
      </c>
      <c r="B157" t="s">
        <v>11</v>
      </c>
      <c r="C157" s="3">
        <v>44694</v>
      </c>
      <c r="D157" t="s">
        <v>223</v>
      </c>
      <c r="E157" t="s">
        <v>690</v>
      </c>
      <c r="F157" t="s">
        <v>244</v>
      </c>
      <c r="G157" t="s">
        <v>766</v>
      </c>
      <c r="H157" t="s">
        <v>27</v>
      </c>
      <c r="I157" t="s">
        <v>571</v>
      </c>
      <c r="J157" t="s">
        <v>51</v>
      </c>
      <c r="K157" t="s">
        <v>30</v>
      </c>
      <c r="L157" t="s">
        <v>334</v>
      </c>
      <c r="M157" t="s">
        <v>767</v>
      </c>
      <c r="N157" t="s">
        <v>22</v>
      </c>
      <c r="O157" t="s">
        <v>303</v>
      </c>
      <c r="P157" t="s">
        <v>544</v>
      </c>
      <c r="Q157" s="4">
        <v>99</v>
      </c>
      <c r="R157">
        <f t="shared" si="2"/>
        <v>9.2409459999999992</v>
      </c>
      <c r="T157" s="1"/>
      <c r="U157" s="1"/>
    </row>
    <row r="158" spans="1:21" x14ac:dyDescent="0.15">
      <c r="A158" t="s">
        <v>10</v>
      </c>
      <c r="B158" t="s">
        <v>11</v>
      </c>
      <c r="C158" s="3">
        <v>44694</v>
      </c>
      <c r="D158" t="s">
        <v>223</v>
      </c>
      <c r="E158" t="s">
        <v>690</v>
      </c>
      <c r="F158" t="s">
        <v>251</v>
      </c>
      <c r="G158" t="s">
        <v>768</v>
      </c>
      <c r="H158" t="s">
        <v>769</v>
      </c>
      <c r="I158" t="s">
        <v>770</v>
      </c>
      <c r="J158" t="s">
        <v>660</v>
      </c>
      <c r="K158" t="s">
        <v>771</v>
      </c>
      <c r="L158" t="s">
        <v>257</v>
      </c>
      <c r="M158" t="s">
        <v>772</v>
      </c>
      <c r="N158" t="s">
        <v>181</v>
      </c>
      <c r="O158" t="s">
        <v>249</v>
      </c>
      <c r="P158" t="s">
        <v>762</v>
      </c>
      <c r="Q158" s="4">
        <v>99</v>
      </c>
      <c r="R158">
        <f t="shared" si="2"/>
        <v>10.43768</v>
      </c>
      <c r="T158" s="1"/>
      <c r="U158" s="1"/>
    </row>
    <row r="159" spans="1:21" x14ac:dyDescent="0.15">
      <c r="A159" t="s">
        <v>10</v>
      </c>
      <c r="B159" t="s">
        <v>11</v>
      </c>
      <c r="C159" s="3">
        <v>44694</v>
      </c>
      <c r="D159" t="s">
        <v>223</v>
      </c>
      <c r="E159" t="s">
        <v>690</v>
      </c>
      <c r="F159" t="s">
        <v>261</v>
      </c>
      <c r="G159" t="s">
        <v>773</v>
      </c>
      <c r="H159" t="s">
        <v>774</v>
      </c>
      <c r="I159" t="s">
        <v>494</v>
      </c>
      <c r="J159" t="s">
        <v>247</v>
      </c>
      <c r="K159" t="s">
        <v>775</v>
      </c>
      <c r="L159" t="s">
        <v>257</v>
      </c>
      <c r="M159" t="s">
        <v>776</v>
      </c>
      <c r="N159" t="s">
        <v>358</v>
      </c>
      <c r="O159" t="s">
        <v>272</v>
      </c>
      <c r="P159" t="s">
        <v>715</v>
      </c>
      <c r="Q159" s="4">
        <v>100</v>
      </c>
      <c r="R159">
        <f t="shared" si="2"/>
        <v>10.950566</v>
      </c>
      <c r="T159" s="1"/>
      <c r="U159" s="1"/>
    </row>
    <row r="160" spans="1:21" x14ac:dyDescent="0.15">
      <c r="A160" t="s">
        <v>10</v>
      </c>
      <c r="B160" t="s">
        <v>11</v>
      </c>
      <c r="C160" s="3">
        <v>44694</v>
      </c>
      <c r="D160" t="s">
        <v>223</v>
      </c>
      <c r="E160" t="s">
        <v>690</v>
      </c>
      <c r="F160" t="s">
        <v>268</v>
      </c>
      <c r="G160" t="s">
        <v>777</v>
      </c>
      <c r="H160" t="s">
        <v>325</v>
      </c>
      <c r="I160" t="s">
        <v>778</v>
      </c>
      <c r="J160" t="s">
        <v>340</v>
      </c>
      <c r="K160" t="s">
        <v>779</v>
      </c>
      <c r="L160" t="s">
        <v>257</v>
      </c>
      <c r="M160" t="s">
        <v>780</v>
      </c>
      <c r="N160" t="s">
        <v>75</v>
      </c>
      <c r="O160" t="s">
        <v>62</v>
      </c>
      <c r="P160" t="s">
        <v>159</v>
      </c>
      <c r="Q160" s="4">
        <v>99</v>
      </c>
      <c r="R160">
        <f t="shared" si="2"/>
        <v>9.5198840000000011</v>
      </c>
      <c r="T160" s="1"/>
      <c r="U160" s="1"/>
    </row>
    <row r="161" spans="1:21" x14ac:dyDescent="0.15">
      <c r="A161" t="s">
        <v>10</v>
      </c>
      <c r="B161" t="s">
        <v>11</v>
      </c>
      <c r="C161" s="3">
        <v>44694</v>
      </c>
      <c r="D161" t="s">
        <v>223</v>
      </c>
      <c r="E161" t="s">
        <v>690</v>
      </c>
      <c r="F161" t="s">
        <v>274</v>
      </c>
      <c r="G161" t="s">
        <v>781</v>
      </c>
      <c r="H161" t="s">
        <v>518</v>
      </c>
      <c r="I161" t="s">
        <v>277</v>
      </c>
      <c r="J161" t="s">
        <v>640</v>
      </c>
      <c r="K161" t="s">
        <v>618</v>
      </c>
      <c r="L161" t="s">
        <v>31</v>
      </c>
      <c r="M161" t="s">
        <v>782</v>
      </c>
      <c r="N161" t="s">
        <v>59</v>
      </c>
      <c r="O161" t="s">
        <v>352</v>
      </c>
      <c r="P161" t="s">
        <v>406</v>
      </c>
      <c r="Q161" s="4">
        <v>99</v>
      </c>
      <c r="R161">
        <f t="shared" si="2"/>
        <v>8.2781599999999997</v>
      </c>
      <c r="T161" s="1"/>
      <c r="U161" s="1"/>
    </row>
    <row r="162" spans="1:21" x14ac:dyDescent="0.15">
      <c r="A162" t="s">
        <v>10</v>
      </c>
      <c r="B162" t="s">
        <v>11</v>
      </c>
      <c r="C162" s="3">
        <v>44694</v>
      </c>
      <c r="D162" t="s">
        <v>223</v>
      </c>
      <c r="E162" t="s">
        <v>690</v>
      </c>
      <c r="F162" t="s">
        <v>590</v>
      </c>
      <c r="G162" t="s">
        <v>783</v>
      </c>
      <c r="H162" t="s">
        <v>427</v>
      </c>
      <c r="I162" t="s">
        <v>141</v>
      </c>
      <c r="J162" t="s">
        <v>307</v>
      </c>
      <c r="K162" t="s">
        <v>284</v>
      </c>
      <c r="L162" t="s">
        <v>127</v>
      </c>
      <c r="M162" t="s">
        <v>784</v>
      </c>
      <c r="N162" t="s">
        <v>59</v>
      </c>
      <c r="O162" t="s">
        <v>231</v>
      </c>
      <c r="P162" t="s">
        <v>351</v>
      </c>
      <c r="Q162" s="4">
        <v>100</v>
      </c>
      <c r="R162">
        <f t="shared" si="2"/>
        <v>8.0262159999999998</v>
      </c>
      <c r="T162" s="1"/>
      <c r="U162" s="1"/>
    </row>
    <row r="163" spans="1:21" x14ac:dyDescent="0.15">
      <c r="A163" t="s">
        <v>10</v>
      </c>
      <c r="B163" t="s">
        <v>11</v>
      </c>
      <c r="C163" s="3">
        <v>44694</v>
      </c>
      <c r="D163" t="s">
        <v>223</v>
      </c>
      <c r="E163" t="s">
        <v>690</v>
      </c>
      <c r="F163" t="s">
        <v>593</v>
      </c>
      <c r="G163" t="s">
        <v>785</v>
      </c>
      <c r="H163" t="s">
        <v>649</v>
      </c>
      <c r="I163" t="s">
        <v>519</v>
      </c>
      <c r="J163" t="s">
        <v>51</v>
      </c>
      <c r="K163" t="s">
        <v>786</v>
      </c>
      <c r="L163" t="s">
        <v>31</v>
      </c>
      <c r="M163" t="s">
        <v>76</v>
      </c>
      <c r="N163" t="s">
        <v>358</v>
      </c>
      <c r="O163" t="s">
        <v>459</v>
      </c>
      <c r="P163" t="s">
        <v>544</v>
      </c>
      <c r="Q163" s="4">
        <v>100</v>
      </c>
      <c r="R163">
        <f t="shared" si="2"/>
        <v>8.1251940000000005</v>
      </c>
      <c r="T163" s="1"/>
      <c r="U163" s="1"/>
    </row>
    <row r="164" spans="1:21" x14ac:dyDescent="0.15">
      <c r="A164" t="s">
        <v>10</v>
      </c>
      <c r="B164" t="s">
        <v>11</v>
      </c>
      <c r="C164" s="3">
        <v>44694</v>
      </c>
      <c r="D164" t="s">
        <v>223</v>
      </c>
      <c r="E164" t="s">
        <v>690</v>
      </c>
      <c r="F164" t="s">
        <v>594</v>
      </c>
      <c r="G164" t="s">
        <v>787</v>
      </c>
      <c r="H164" t="s">
        <v>788</v>
      </c>
      <c r="I164" t="s">
        <v>567</v>
      </c>
      <c r="J164" t="s">
        <v>247</v>
      </c>
      <c r="K164" t="s">
        <v>789</v>
      </c>
      <c r="L164" t="s">
        <v>127</v>
      </c>
      <c r="M164" t="s">
        <v>790</v>
      </c>
      <c r="N164" t="s">
        <v>59</v>
      </c>
      <c r="O164" t="s">
        <v>352</v>
      </c>
      <c r="P164" t="s">
        <v>791</v>
      </c>
      <c r="Q164" s="4">
        <v>100</v>
      </c>
      <c r="R164">
        <f t="shared" si="2"/>
        <v>8.0802040000000002</v>
      </c>
      <c r="T164" s="1"/>
      <c r="U164" s="1"/>
    </row>
    <row r="165" spans="1:21" x14ac:dyDescent="0.15">
      <c r="A165" t="s">
        <v>10</v>
      </c>
      <c r="B165" t="s">
        <v>11</v>
      </c>
      <c r="C165" s="3">
        <v>44694</v>
      </c>
      <c r="D165" t="s">
        <v>223</v>
      </c>
      <c r="E165" t="s">
        <v>690</v>
      </c>
      <c r="F165" t="s">
        <v>597</v>
      </c>
      <c r="G165" t="s">
        <v>792</v>
      </c>
      <c r="H165" t="s">
        <v>793</v>
      </c>
      <c r="I165" t="s">
        <v>794</v>
      </c>
      <c r="J165" t="s">
        <v>265</v>
      </c>
      <c r="K165" t="s">
        <v>795</v>
      </c>
      <c r="L165" t="s">
        <v>94</v>
      </c>
      <c r="M165" t="s">
        <v>796</v>
      </c>
      <c r="N165" t="s">
        <v>31</v>
      </c>
      <c r="O165" t="s">
        <v>152</v>
      </c>
      <c r="P165" t="s">
        <v>451</v>
      </c>
      <c r="Q165" s="4">
        <v>100</v>
      </c>
      <c r="R165">
        <f t="shared" si="2"/>
        <v>7.7832700000000008</v>
      </c>
      <c r="T165" s="1"/>
      <c r="U165" s="1"/>
    </row>
    <row r="166" spans="1:21" x14ac:dyDescent="0.15">
      <c r="A166" t="s">
        <v>10</v>
      </c>
      <c r="B166" t="s">
        <v>797</v>
      </c>
      <c r="C166" s="3">
        <v>44741</v>
      </c>
      <c r="D166" t="s">
        <v>12</v>
      </c>
      <c r="E166" t="s">
        <v>798</v>
      </c>
      <c r="F166" t="s">
        <v>14</v>
      </c>
      <c r="G166" t="s">
        <v>799</v>
      </c>
      <c r="H166" t="s">
        <v>435</v>
      </c>
      <c r="I166" t="s">
        <v>458</v>
      </c>
      <c r="J166" t="s">
        <v>57</v>
      </c>
      <c r="K166" t="s">
        <v>120</v>
      </c>
      <c r="L166" t="s">
        <v>20</v>
      </c>
      <c r="M166" t="s">
        <v>266</v>
      </c>
      <c r="N166" t="s">
        <v>60</v>
      </c>
      <c r="O166" t="s">
        <v>800</v>
      </c>
      <c r="P166" t="s">
        <v>231</v>
      </c>
      <c r="Q166" s="4">
        <v>96</v>
      </c>
      <c r="R166">
        <f t="shared" si="2"/>
        <v>8.8000439999999998</v>
      </c>
      <c r="T166" s="1"/>
      <c r="U166" s="1"/>
    </row>
    <row r="167" spans="1:21" x14ac:dyDescent="0.15">
      <c r="A167" t="s">
        <v>10</v>
      </c>
      <c r="B167" t="s">
        <v>797</v>
      </c>
      <c r="C167" s="3">
        <v>44741</v>
      </c>
      <c r="D167" t="s">
        <v>12</v>
      </c>
      <c r="E167" t="s">
        <v>798</v>
      </c>
      <c r="F167" t="s">
        <v>25</v>
      </c>
      <c r="G167" t="s">
        <v>801</v>
      </c>
      <c r="H167" t="s">
        <v>788</v>
      </c>
      <c r="I167" t="s">
        <v>515</v>
      </c>
      <c r="J167" t="s">
        <v>18</v>
      </c>
      <c r="K167" t="s">
        <v>126</v>
      </c>
      <c r="L167" t="s">
        <v>20</v>
      </c>
      <c r="M167" t="s">
        <v>498</v>
      </c>
      <c r="N167" t="s">
        <v>33</v>
      </c>
      <c r="O167" t="s">
        <v>802</v>
      </c>
      <c r="P167" t="s">
        <v>494</v>
      </c>
      <c r="Q167" s="4">
        <v>95</v>
      </c>
      <c r="R167">
        <f t="shared" si="2"/>
        <v>8.9620080000000009</v>
      </c>
      <c r="T167" s="1"/>
      <c r="U167" s="1"/>
    </row>
    <row r="168" spans="1:21" x14ac:dyDescent="0.15">
      <c r="A168" t="s">
        <v>10</v>
      </c>
      <c r="B168" t="s">
        <v>797</v>
      </c>
      <c r="C168" s="3">
        <v>44741</v>
      </c>
      <c r="D168" t="s">
        <v>12</v>
      </c>
      <c r="E168" t="s">
        <v>798</v>
      </c>
      <c r="F168" t="s">
        <v>36</v>
      </c>
      <c r="G168" t="s">
        <v>803</v>
      </c>
      <c r="H168" t="s">
        <v>804</v>
      </c>
      <c r="I168" t="s">
        <v>406</v>
      </c>
      <c r="J168" t="s">
        <v>40</v>
      </c>
      <c r="K168" t="s">
        <v>805</v>
      </c>
      <c r="L168" t="s">
        <v>94</v>
      </c>
      <c r="M168" t="s">
        <v>806</v>
      </c>
      <c r="N168" t="s">
        <v>358</v>
      </c>
      <c r="O168" t="s">
        <v>807</v>
      </c>
      <c r="P168" t="s">
        <v>352</v>
      </c>
      <c r="Q168" s="4">
        <v>95</v>
      </c>
      <c r="R168">
        <f t="shared" si="2"/>
        <v>8.6920680000000008</v>
      </c>
      <c r="T168" s="1"/>
      <c r="U168" s="1"/>
    </row>
    <row r="169" spans="1:21" x14ac:dyDescent="0.15">
      <c r="A169" t="s">
        <v>10</v>
      </c>
      <c r="B169" t="s">
        <v>797</v>
      </c>
      <c r="C169" s="3">
        <v>44741</v>
      </c>
      <c r="D169" t="s">
        <v>12</v>
      </c>
      <c r="E169" t="s">
        <v>798</v>
      </c>
      <c r="F169" t="s">
        <v>44</v>
      </c>
      <c r="G169" t="s">
        <v>808</v>
      </c>
      <c r="H169" t="s">
        <v>427</v>
      </c>
      <c r="I169" t="s">
        <v>43</v>
      </c>
      <c r="J169" t="s">
        <v>40</v>
      </c>
      <c r="K169" t="s">
        <v>126</v>
      </c>
      <c r="L169" t="s">
        <v>94</v>
      </c>
      <c r="M169" t="s">
        <v>809</v>
      </c>
      <c r="N169" t="s">
        <v>86</v>
      </c>
      <c r="O169" t="s">
        <v>810</v>
      </c>
      <c r="P169" t="s">
        <v>273</v>
      </c>
      <c r="Q169" s="4">
        <v>95</v>
      </c>
      <c r="R169">
        <f t="shared" si="2"/>
        <v>8.9440120000000007</v>
      </c>
      <c r="T169" s="1"/>
      <c r="U169" s="1"/>
    </row>
    <row r="170" spans="1:21" x14ac:dyDescent="0.15">
      <c r="A170" t="s">
        <v>10</v>
      </c>
      <c r="B170" t="s">
        <v>797</v>
      </c>
      <c r="C170" s="3">
        <v>44741</v>
      </c>
      <c r="D170" t="s">
        <v>12</v>
      </c>
      <c r="E170" t="s">
        <v>798</v>
      </c>
      <c r="F170" t="s">
        <v>53</v>
      </c>
      <c r="G170" t="s">
        <v>811</v>
      </c>
      <c r="H170" t="s">
        <v>427</v>
      </c>
      <c r="I170" t="s">
        <v>52</v>
      </c>
      <c r="J170" t="s">
        <v>740</v>
      </c>
      <c r="K170" t="s">
        <v>173</v>
      </c>
      <c r="L170" t="s">
        <v>31</v>
      </c>
      <c r="M170" t="s">
        <v>812</v>
      </c>
      <c r="N170" t="s">
        <v>358</v>
      </c>
      <c r="O170" t="s">
        <v>813</v>
      </c>
      <c r="P170" t="s">
        <v>176</v>
      </c>
      <c r="Q170" s="4">
        <v>95</v>
      </c>
      <c r="R170">
        <f t="shared" si="2"/>
        <v>8.7550540000000012</v>
      </c>
      <c r="T170" s="1"/>
      <c r="U170" s="1"/>
    </row>
    <row r="171" spans="1:21" x14ac:dyDescent="0.15">
      <c r="A171" t="s">
        <v>10</v>
      </c>
      <c r="B171" t="s">
        <v>797</v>
      </c>
      <c r="C171" s="3">
        <v>44741</v>
      </c>
      <c r="D171" t="s">
        <v>12</v>
      </c>
      <c r="E171" t="s">
        <v>798</v>
      </c>
      <c r="F171" t="s">
        <v>63</v>
      </c>
      <c r="G171" t="s">
        <v>814</v>
      </c>
      <c r="H171" t="s">
        <v>815</v>
      </c>
      <c r="I171" t="s">
        <v>231</v>
      </c>
      <c r="J171" t="s">
        <v>48</v>
      </c>
      <c r="K171" t="s">
        <v>816</v>
      </c>
      <c r="L171" t="s">
        <v>20</v>
      </c>
      <c r="M171" t="s">
        <v>248</v>
      </c>
      <c r="N171" t="s">
        <v>22</v>
      </c>
      <c r="O171" t="s">
        <v>817</v>
      </c>
      <c r="P171" t="s">
        <v>384</v>
      </c>
      <c r="Q171" s="4">
        <v>95</v>
      </c>
      <c r="R171">
        <f t="shared" si="2"/>
        <v>8.7280599999999993</v>
      </c>
      <c r="T171" s="1"/>
      <c r="U171" s="1"/>
    </row>
    <row r="172" spans="1:21" x14ac:dyDescent="0.15">
      <c r="A172" t="s">
        <v>10</v>
      </c>
      <c r="B172" t="s">
        <v>797</v>
      </c>
      <c r="C172" s="3">
        <v>44741</v>
      </c>
      <c r="D172" t="s">
        <v>12</v>
      </c>
      <c r="E172" t="s">
        <v>798</v>
      </c>
      <c r="F172" t="s">
        <v>70</v>
      </c>
      <c r="G172" t="s">
        <v>818</v>
      </c>
      <c r="H172" t="s">
        <v>819</v>
      </c>
      <c r="I172" t="s">
        <v>336</v>
      </c>
      <c r="J172" t="s">
        <v>92</v>
      </c>
      <c r="K172" t="s">
        <v>820</v>
      </c>
      <c r="L172" t="s">
        <v>59</v>
      </c>
      <c r="M172" t="s">
        <v>821</v>
      </c>
      <c r="N172" t="s">
        <v>77</v>
      </c>
      <c r="O172" t="s">
        <v>822</v>
      </c>
      <c r="P172" t="s">
        <v>250</v>
      </c>
      <c r="Q172" s="4">
        <v>95</v>
      </c>
      <c r="R172">
        <f t="shared" si="2"/>
        <v>8.5121080000000013</v>
      </c>
      <c r="T172" s="1"/>
      <c r="U172" s="1"/>
    </row>
    <row r="173" spans="1:21" x14ac:dyDescent="0.15">
      <c r="A173" t="s">
        <v>10</v>
      </c>
      <c r="B173" t="s">
        <v>797</v>
      </c>
      <c r="C173" s="3">
        <v>44741</v>
      </c>
      <c r="D173" t="s">
        <v>12</v>
      </c>
      <c r="E173" t="s">
        <v>798</v>
      </c>
      <c r="F173" t="s">
        <v>80</v>
      </c>
      <c r="G173" t="s">
        <v>64</v>
      </c>
      <c r="H173" t="s">
        <v>431</v>
      </c>
      <c r="I173" t="s">
        <v>586</v>
      </c>
      <c r="J173" t="s">
        <v>740</v>
      </c>
      <c r="K173" t="s">
        <v>363</v>
      </c>
      <c r="L173" t="s">
        <v>285</v>
      </c>
      <c r="M173" t="s">
        <v>271</v>
      </c>
      <c r="N173" t="s">
        <v>86</v>
      </c>
      <c r="O173" t="s">
        <v>823</v>
      </c>
      <c r="P173" t="s">
        <v>197</v>
      </c>
      <c r="Q173" s="4">
        <v>95</v>
      </c>
      <c r="R173">
        <f t="shared" si="2"/>
        <v>8.8810260000000003</v>
      </c>
      <c r="T173" s="1"/>
      <c r="U173" s="1"/>
    </row>
    <row r="174" spans="1:21" x14ac:dyDescent="0.15">
      <c r="A174" t="s">
        <v>10</v>
      </c>
      <c r="B174" t="s">
        <v>797</v>
      </c>
      <c r="C174" s="3">
        <v>44741</v>
      </c>
      <c r="D174" t="s">
        <v>12</v>
      </c>
      <c r="E174" t="s">
        <v>798</v>
      </c>
      <c r="F174" t="s">
        <v>88</v>
      </c>
      <c r="G174" t="s">
        <v>824</v>
      </c>
      <c r="H174" t="s">
        <v>825</v>
      </c>
      <c r="I174" t="s">
        <v>826</v>
      </c>
      <c r="J174" t="s">
        <v>119</v>
      </c>
      <c r="K174" t="s">
        <v>363</v>
      </c>
      <c r="L174" t="s">
        <v>127</v>
      </c>
      <c r="M174" t="s">
        <v>827</v>
      </c>
      <c r="N174" t="s">
        <v>469</v>
      </c>
      <c r="O174" t="s">
        <v>828</v>
      </c>
      <c r="P174" t="s">
        <v>159</v>
      </c>
      <c r="Q174" s="4">
        <v>96</v>
      </c>
      <c r="R174">
        <f t="shared" si="2"/>
        <v>8.8900240000000004</v>
      </c>
      <c r="T174" s="1"/>
      <c r="U174" s="1"/>
    </row>
    <row r="175" spans="1:21" x14ac:dyDescent="0.15">
      <c r="A175" t="s">
        <v>10</v>
      </c>
      <c r="B175" t="s">
        <v>797</v>
      </c>
      <c r="C175" s="3">
        <v>44741</v>
      </c>
      <c r="D175" t="s">
        <v>12</v>
      </c>
      <c r="E175" t="s">
        <v>798</v>
      </c>
      <c r="F175" t="s">
        <v>97</v>
      </c>
      <c r="G175" t="s">
        <v>829</v>
      </c>
      <c r="H175" t="s">
        <v>830</v>
      </c>
      <c r="I175" t="s">
        <v>711</v>
      </c>
      <c r="J175" t="s">
        <v>732</v>
      </c>
      <c r="K175" t="s">
        <v>228</v>
      </c>
      <c r="L175" t="s">
        <v>285</v>
      </c>
      <c r="M175" t="s">
        <v>678</v>
      </c>
      <c r="N175" t="s">
        <v>22</v>
      </c>
      <c r="O175" t="s">
        <v>831</v>
      </c>
      <c r="P175" t="s">
        <v>378</v>
      </c>
      <c r="Q175" s="4">
        <v>96</v>
      </c>
      <c r="R175">
        <f t="shared" si="2"/>
        <v>8.7370580000000011</v>
      </c>
      <c r="T175" s="1"/>
      <c r="U175" s="1"/>
    </row>
    <row r="176" spans="1:21" x14ac:dyDescent="0.15">
      <c r="A176" t="s">
        <v>10</v>
      </c>
      <c r="B176" t="s">
        <v>797</v>
      </c>
      <c r="C176" s="3">
        <v>44741</v>
      </c>
      <c r="D176" t="s">
        <v>12</v>
      </c>
      <c r="E176" t="s">
        <v>798</v>
      </c>
      <c r="F176" t="s">
        <v>104</v>
      </c>
      <c r="G176" t="s">
        <v>832</v>
      </c>
      <c r="H176" t="s">
        <v>649</v>
      </c>
      <c r="I176" t="s">
        <v>833</v>
      </c>
      <c r="J176" t="s">
        <v>18</v>
      </c>
      <c r="K176" t="s">
        <v>187</v>
      </c>
      <c r="L176" t="s">
        <v>94</v>
      </c>
      <c r="M176" t="s">
        <v>328</v>
      </c>
      <c r="N176" t="s">
        <v>22</v>
      </c>
      <c r="O176" t="s">
        <v>834</v>
      </c>
      <c r="P176" t="s">
        <v>615</v>
      </c>
      <c r="Q176" s="4">
        <v>96</v>
      </c>
      <c r="R176">
        <f t="shared" si="2"/>
        <v>8.6830700000000007</v>
      </c>
      <c r="T176" s="1"/>
      <c r="U176" s="1"/>
    </row>
    <row r="177" spans="1:21" x14ac:dyDescent="0.15">
      <c r="A177" t="s">
        <v>10</v>
      </c>
      <c r="B177" t="s">
        <v>797</v>
      </c>
      <c r="C177" s="3">
        <v>44741</v>
      </c>
      <c r="D177" t="s">
        <v>12</v>
      </c>
      <c r="E177" t="s">
        <v>798</v>
      </c>
      <c r="F177" t="s">
        <v>109</v>
      </c>
      <c r="G177" t="s">
        <v>835</v>
      </c>
      <c r="H177" t="s">
        <v>836</v>
      </c>
      <c r="I177" t="s">
        <v>645</v>
      </c>
      <c r="J177" t="s">
        <v>18</v>
      </c>
      <c r="K177" t="s">
        <v>699</v>
      </c>
      <c r="L177" t="s">
        <v>75</v>
      </c>
      <c r="M177" t="s">
        <v>248</v>
      </c>
      <c r="N177" t="s">
        <v>22</v>
      </c>
      <c r="O177" t="s">
        <v>837</v>
      </c>
      <c r="P177" t="s">
        <v>69</v>
      </c>
      <c r="Q177" s="4">
        <v>96</v>
      </c>
      <c r="R177">
        <f t="shared" si="2"/>
        <v>8.7280599999999993</v>
      </c>
      <c r="T177" s="1"/>
      <c r="U177" s="1"/>
    </row>
    <row r="178" spans="1:21" x14ac:dyDescent="0.15">
      <c r="A178" t="s">
        <v>10</v>
      </c>
      <c r="B178" t="s">
        <v>797</v>
      </c>
      <c r="C178" s="3">
        <v>44741</v>
      </c>
      <c r="D178" t="s">
        <v>12</v>
      </c>
      <c r="E178" t="s">
        <v>798</v>
      </c>
      <c r="F178" t="s">
        <v>116</v>
      </c>
      <c r="G178" t="s">
        <v>838</v>
      </c>
      <c r="H178" t="s">
        <v>839</v>
      </c>
      <c r="I178" t="s">
        <v>663</v>
      </c>
      <c r="J178" t="s">
        <v>18</v>
      </c>
      <c r="K178" t="s">
        <v>513</v>
      </c>
      <c r="L178" t="s">
        <v>257</v>
      </c>
      <c r="M178" t="s">
        <v>655</v>
      </c>
      <c r="N178" t="s">
        <v>33</v>
      </c>
      <c r="O178" t="s">
        <v>840</v>
      </c>
      <c r="P178" t="s">
        <v>378</v>
      </c>
      <c r="Q178" s="4">
        <v>95</v>
      </c>
      <c r="R178">
        <f t="shared" si="2"/>
        <v>8.6380800000000004</v>
      </c>
      <c r="T178" s="1"/>
      <c r="U178" s="1"/>
    </row>
    <row r="179" spans="1:21" x14ac:dyDescent="0.15">
      <c r="A179" t="s">
        <v>10</v>
      </c>
      <c r="B179" t="s">
        <v>797</v>
      </c>
      <c r="C179" s="3">
        <v>44741</v>
      </c>
      <c r="D179" t="s">
        <v>12</v>
      </c>
      <c r="E179" t="s">
        <v>798</v>
      </c>
      <c r="F179" t="s">
        <v>123</v>
      </c>
      <c r="G179" t="s">
        <v>841</v>
      </c>
      <c r="H179" t="s">
        <v>431</v>
      </c>
      <c r="I179" t="s">
        <v>644</v>
      </c>
      <c r="J179" t="s">
        <v>193</v>
      </c>
      <c r="K179" t="s">
        <v>179</v>
      </c>
      <c r="L179" t="s">
        <v>20</v>
      </c>
      <c r="M179" t="s">
        <v>842</v>
      </c>
      <c r="N179" t="s">
        <v>86</v>
      </c>
      <c r="O179" t="s">
        <v>831</v>
      </c>
      <c r="P179" t="s">
        <v>52</v>
      </c>
      <c r="Q179" s="4">
        <v>96</v>
      </c>
      <c r="R179">
        <f t="shared" si="2"/>
        <v>8.8720280000000002</v>
      </c>
      <c r="T179" s="1"/>
      <c r="U179" s="1"/>
    </row>
    <row r="180" spans="1:21" x14ac:dyDescent="0.15">
      <c r="A180" t="s">
        <v>10</v>
      </c>
      <c r="B180" t="s">
        <v>797</v>
      </c>
      <c r="C180" s="3">
        <v>44741</v>
      </c>
      <c r="D180" t="s">
        <v>12</v>
      </c>
      <c r="E180" t="s">
        <v>798</v>
      </c>
      <c r="F180" t="s">
        <v>130</v>
      </c>
      <c r="G180" t="s">
        <v>843</v>
      </c>
      <c r="H180" t="s">
        <v>844</v>
      </c>
      <c r="I180" t="s">
        <v>647</v>
      </c>
      <c r="J180" t="s">
        <v>40</v>
      </c>
      <c r="K180" t="s">
        <v>845</v>
      </c>
      <c r="L180" t="s">
        <v>94</v>
      </c>
      <c r="M180" t="s">
        <v>547</v>
      </c>
      <c r="N180" t="s">
        <v>22</v>
      </c>
      <c r="O180" t="s">
        <v>846</v>
      </c>
      <c r="P180" t="s">
        <v>231</v>
      </c>
      <c r="Q180" s="4">
        <v>95</v>
      </c>
      <c r="R180">
        <f t="shared" si="2"/>
        <v>8.5840920000000001</v>
      </c>
      <c r="T180" s="1"/>
      <c r="U180" s="1"/>
    </row>
    <row r="181" spans="1:21" x14ac:dyDescent="0.15">
      <c r="A181" t="s">
        <v>10</v>
      </c>
      <c r="B181" t="s">
        <v>797</v>
      </c>
      <c r="C181" s="3">
        <v>44741</v>
      </c>
      <c r="D181" t="s">
        <v>12</v>
      </c>
      <c r="E181" t="s">
        <v>798</v>
      </c>
      <c r="F181" t="s">
        <v>138</v>
      </c>
      <c r="G181" t="s">
        <v>156</v>
      </c>
      <c r="H181" t="s">
        <v>419</v>
      </c>
      <c r="I181" t="s">
        <v>833</v>
      </c>
      <c r="J181" t="s">
        <v>193</v>
      </c>
      <c r="K181" t="s">
        <v>847</v>
      </c>
      <c r="L181" t="s">
        <v>59</v>
      </c>
      <c r="M181" t="s">
        <v>388</v>
      </c>
      <c r="N181" t="s">
        <v>60</v>
      </c>
      <c r="O181" t="s">
        <v>837</v>
      </c>
      <c r="P181" t="s">
        <v>115</v>
      </c>
      <c r="Q181" s="4">
        <v>96</v>
      </c>
      <c r="R181">
        <f t="shared" si="2"/>
        <v>8.9710060000000009</v>
      </c>
      <c r="T181" s="1"/>
      <c r="U181" s="1"/>
    </row>
    <row r="182" spans="1:21" x14ac:dyDescent="0.15">
      <c r="A182" t="s">
        <v>10</v>
      </c>
      <c r="B182" t="s">
        <v>797</v>
      </c>
      <c r="C182" s="3">
        <v>44741</v>
      </c>
      <c r="D182" t="s">
        <v>12</v>
      </c>
      <c r="E182" t="s">
        <v>798</v>
      </c>
      <c r="F182" t="s">
        <v>145</v>
      </c>
      <c r="G182" t="s">
        <v>146</v>
      </c>
      <c r="H182" t="s">
        <v>414</v>
      </c>
      <c r="I182" t="s">
        <v>478</v>
      </c>
      <c r="J182" t="s">
        <v>18</v>
      </c>
      <c r="K182" t="s">
        <v>505</v>
      </c>
      <c r="L182" t="s">
        <v>127</v>
      </c>
      <c r="M182" t="s">
        <v>501</v>
      </c>
      <c r="N182" t="s">
        <v>22</v>
      </c>
      <c r="O182" t="s">
        <v>848</v>
      </c>
      <c r="P182" t="s">
        <v>176</v>
      </c>
      <c r="Q182" s="4">
        <v>96</v>
      </c>
      <c r="R182">
        <f t="shared" si="2"/>
        <v>8.9980000000000011</v>
      </c>
      <c r="T182" s="1"/>
      <c r="U182" s="1"/>
    </row>
    <row r="183" spans="1:21" x14ac:dyDescent="0.15">
      <c r="A183" t="s">
        <v>10</v>
      </c>
      <c r="B183" t="s">
        <v>797</v>
      </c>
      <c r="C183" s="3">
        <v>44741</v>
      </c>
      <c r="D183" t="s">
        <v>12</v>
      </c>
      <c r="E183" t="s">
        <v>798</v>
      </c>
      <c r="F183" t="s">
        <v>153</v>
      </c>
      <c r="G183" t="s">
        <v>139</v>
      </c>
      <c r="H183" t="s">
        <v>804</v>
      </c>
      <c r="I183" t="s">
        <v>849</v>
      </c>
      <c r="J183" t="s">
        <v>57</v>
      </c>
      <c r="K183" t="s">
        <v>194</v>
      </c>
      <c r="L183" t="s">
        <v>31</v>
      </c>
      <c r="M183" t="s">
        <v>410</v>
      </c>
      <c r="N183" t="s">
        <v>33</v>
      </c>
      <c r="O183" t="s">
        <v>846</v>
      </c>
      <c r="P183" t="s">
        <v>176</v>
      </c>
      <c r="Q183" s="4">
        <v>95</v>
      </c>
      <c r="R183">
        <f t="shared" si="2"/>
        <v>8.6020880000000002</v>
      </c>
      <c r="T183" s="1"/>
      <c r="U183" s="1"/>
    </row>
    <row r="184" spans="1:21" x14ac:dyDescent="0.15">
      <c r="A184" t="s">
        <v>10</v>
      </c>
      <c r="B184" t="s">
        <v>797</v>
      </c>
      <c r="C184" s="3">
        <v>44741</v>
      </c>
      <c r="D184" t="s">
        <v>12</v>
      </c>
      <c r="E184" t="s">
        <v>798</v>
      </c>
      <c r="F184" t="s">
        <v>155</v>
      </c>
      <c r="G184" t="s">
        <v>850</v>
      </c>
      <c r="H184" t="s">
        <v>414</v>
      </c>
      <c r="I184" t="s">
        <v>172</v>
      </c>
      <c r="J184" t="s">
        <v>732</v>
      </c>
      <c r="K184" t="s">
        <v>851</v>
      </c>
      <c r="L184" t="s">
        <v>94</v>
      </c>
      <c r="M184" t="s">
        <v>576</v>
      </c>
      <c r="N184" t="s">
        <v>86</v>
      </c>
      <c r="O184" t="s">
        <v>837</v>
      </c>
      <c r="P184" t="s">
        <v>384</v>
      </c>
      <c r="Q184" s="4">
        <v>96</v>
      </c>
      <c r="R184">
        <f t="shared" si="2"/>
        <v>8.8270380000000017</v>
      </c>
      <c r="T184" s="1"/>
      <c r="U184" s="1"/>
    </row>
    <row r="185" spans="1:21" x14ac:dyDescent="0.15">
      <c r="A185" t="s">
        <v>10</v>
      </c>
      <c r="B185" t="s">
        <v>797</v>
      </c>
      <c r="C185" s="3">
        <v>44741</v>
      </c>
      <c r="D185" t="s">
        <v>12</v>
      </c>
      <c r="E185" t="s">
        <v>798</v>
      </c>
      <c r="F185" t="s">
        <v>160</v>
      </c>
      <c r="G185" t="s">
        <v>852</v>
      </c>
      <c r="H185" t="s">
        <v>853</v>
      </c>
      <c r="I185" t="s">
        <v>854</v>
      </c>
      <c r="J185" t="s">
        <v>92</v>
      </c>
      <c r="K185" t="s">
        <v>58</v>
      </c>
      <c r="L185" t="s">
        <v>20</v>
      </c>
      <c r="M185" t="s">
        <v>428</v>
      </c>
      <c r="N185" t="s">
        <v>33</v>
      </c>
      <c r="O185" t="s">
        <v>855</v>
      </c>
      <c r="P185" t="s">
        <v>176</v>
      </c>
      <c r="Q185" s="4">
        <v>96</v>
      </c>
      <c r="R185">
        <f t="shared" si="2"/>
        <v>8.7910459999999997</v>
      </c>
      <c r="T185" s="1"/>
      <c r="U185" s="1"/>
    </row>
    <row r="186" spans="1:21" x14ac:dyDescent="0.15">
      <c r="A186" t="s">
        <v>10</v>
      </c>
      <c r="B186" t="s">
        <v>797</v>
      </c>
      <c r="C186" s="3">
        <v>44741</v>
      </c>
      <c r="D186" t="s">
        <v>12</v>
      </c>
      <c r="E186" t="s">
        <v>798</v>
      </c>
      <c r="F186" t="s">
        <v>164</v>
      </c>
      <c r="G186" t="s">
        <v>856</v>
      </c>
      <c r="H186" t="s">
        <v>857</v>
      </c>
      <c r="I186" t="s">
        <v>47</v>
      </c>
      <c r="J186" t="s">
        <v>193</v>
      </c>
      <c r="K186" t="s">
        <v>187</v>
      </c>
      <c r="L186" t="s">
        <v>20</v>
      </c>
      <c r="M186" t="s">
        <v>858</v>
      </c>
      <c r="N186" t="s">
        <v>33</v>
      </c>
      <c r="O186" t="s">
        <v>848</v>
      </c>
      <c r="P186" t="s">
        <v>352</v>
      </c>
      <c r="Q186" s="4">
        <v>96</v>
      </c>
      <c r="R186">
        <f t="shared" si="2"/>
        <v>8.989002000000001</v>
      </c>
      <c r="T186" s="1"/>
      <c r="U186" s="1"/>
    </row>
    <row r="187" spans="1:21" x14ac:dyDescent="0.15">
      <c r="A187" t="s">
        <v>10</v>
      </c>
      <c r="B187" t="s">
        <v>797</v>
      </c>
      <c r="C187" s="3">
        <v>44741</v>
      </c>
      <c r="D187" t="s">
        <v>12</v>
      </c>
      <c r="E187" t="s">
        <v>798</v>
      </c>
      <c r="F187" t="s">
        <v>169</v>
      </c>
      <c r="G187" t="s">
        <v>89</v>
      </c>
      <c r="H187" t="s">
        <v>346</v>
      </c>
      <c r="I187" t="s">
        <v>663</v>
      </c>
      <c r="J187" t="s">
        <v>40</v>
      </c>
      <c r="K187" t="s">
        <v>688</v>
      </c>
      <c r="L187" t="s">
        <v>94</v>
      </c>
      <c r="M187" t="s">
        <v>342</v>
      </c>
      <c r="N187" t="s">
        <v>22</v>
      </c>
      <c r="O187" t="s">
        <v>855</v>
      </c>
      <c r="P187" t="s">
        <v>197</v>
      </c>
      <c r="Q187" s="4">
        <v>96</v>
      </c>
      <c r="R187">
        <f t="shared" si="2"/>
        <v>8.7100640000000009</v>
      </c>
      <c r="T187" s="1"/>
      <c r="U187" s="1"/>
    </row>
    <row r="188" spans="1:21" x14ac:dyDescent="0.15">
      <c r="A188" t="s">
        <v>10</v>
      </c>
      <c r="B188" t="s">
        <v>797</v>
      </c>
      <c r="C188" s="3">
        <v>44741</v>
      </c>
      <c r="D188" t="s">
        <v>12</v>
      </c>
      <c r="E188" t="s">
        <v>798</v>
      </c>
      <c r="F188" t="s">
        <v>177</v>
      </c>
      <c r="G188" t="s">
        <v>852</v>
      </c>
      <c r="H188" t="s">
        <v>859</v>
      </c>
      <c r="I188" t="s">
        <v>588</v>
      </c>
      <c r="J188" t="s">
        <v>193</v>
      </c>
      <c r="K188" t="s">
        <v>19</v>
      </c>
      <c r="L188" t="s">
        <v>59</v>
      </c>
      <c r="M188" t="s">
        <v>860</v>
      </c>
      <c r="N188" t="s">
        <v>86</v>
      </c>
      <c r="O188" t="s">
        <v>861</v>
      </c>
      <c r="P188" t="s">
        <v>352</v>
      </c>
      <c r="Q188" s="4">
        <v>95</v>
      </c>
      <c r="R188">
        <f t="shared" si="2"/>
        <v>8.6560760000000005</v>
      </c>
      <c r="T188" s="1"/>
      <c r="U188" s="1"/>
    </row>
    <row r="189" spans="1:21" x14ac:dyDescent="0.15">
      <c r="A189" t="s">
        <v>10</v>
      </c>
      <c r="B189" t="s">
        <v>797</v>
      </c>
      <c r="C189" s="3">
        <v>44741</v>
      </c>
      <c r="D189" t="s">
        <v>12</v>
      </c>
      <c r="E189" t="s">
        <v>798</v>
      </c>
      <c r="F189" t="s">
        <v>183</v>
      </c>
      <c r="G189" t="s">
        <v>862</v>
      </c>
      <c r="H189" t="s">
        <v>649</v>
      </c>
      <c r="I189" t="s">
        <v>56</v>
      </c>
      <c r="J189" t="s">
        <v>92</v>
      </c>
      <c r="K189" t="s">
        <v>149</v>
      </c>
      <c r="L189" t="s">
        <v>94</v>
      </c>
      <c r="M189" t="s">
        <v>863</v>
      </c>
      <c r="N189" t="s">
        <v>22</v>
      </c>
      <c r="O189" t="s">
        <v>848</v>
      </c>
      <c r="P189" t="s">
        <v>87</v>
      </c>
      <c r="Q189" s="4">
        <v>95</v>
      </c>
      <c r="R189">
        <f t="shared" si="2"/>
        <v>8.7730499999999996</v>
      </c>
      <c r="T189" s="1"/>
      <c r="U189" s="1"/>
    </row>
    <row r="190" spans="1:21" x14ac:dyDescent="0.15">
      <c r="A190" t="s">
        <v>10</v>
      </c>
      <c r="B190" t="s">
        <v>797</v>
      </c>
      <c r="C190" s="3">
        <v>44741</v>
      </c>
      <c r="D190" t="s">
        <v>12</v>
      </c>
      <c r="E190" t="s">
        <v>798</v>
      </c>
      <c r="F190" t="s">
        <v>190</v>
      </c>
      <c r="G190" t="s">
        <v>139</v>
      </c>
      <c r="H190" t="s">
        <v>836</v>
      </c>
      <c r="I190" t="s">
        <v>172</v>
      </c>
      <c r="J190" t="s">
        <v>732</v>
      </c>
      <c r="K190" t="s">
        <v>847</v>
      </c>
      <c r="L190" t="s">
        <v>59</v>
      </c>
      <c r="M190" t="s">
        <v>393</v>
      </c>
      <c r="N190" t="s">
        <v>86</v>
      </c>
      <c r="O190" t="s">
        <v>864</v>
      </c>
      <c r="P190" t="s">
        <v>176</v>
      </c>
      <c r="Q190" s="4">
        <v>95</v>
      </c>
      <c r="R190">
        <f t="shared" si="2"/>
        <v>8.6110860000000002</v>
      </c>
      <c r="T190" s="1"/>
      <c r="U190" s="1"/>
    </row>
    <row r="191" spans="1:21" x14ac:dyDescent="0.15">
      <c r="A191" t="s">
        <v>10</v>
      </c>
      <c r="B191" t="s">
        <v>797</v>
      </c>
      <c r="C191" s="3">
        <v>44741</v>
      </c>
      <c r="D191" t="s">
        <v>12</v>
      </c>
      <c r="E191" t="s">
        <v>798</v>
      </c>
      <c r="F191" t="s">
        <v>198</v>
      </c>
      <c r="G191" t="s">
        <v>792</v>
      </c>
      <c r="H191" t="s">
        <v>865</v>
      </c>
      <c r="I191" t="s">
        <v>721</v>
      </c>
      <c r="J191" t="s">
        <v>740</v>
      </c>
      <c r="K191" t="s">
        <v>173</v>
      </c>
      <c r="L191" t="s">
        <v>94</v>
      </c>
      <c r="M191" t="s">
        <v>174</v>
      </c>
      <c r="N191" t="s">
        <v>181</v>
      </c>
      <c r="O191" t="s">
        <v>861</v>
      </c>
      <c r="P191" t="s">
        <v>384</v>
      </c>
      <c r="Q191" s="4">
        <v>96</v>
      </c>
      <c r="R191">
        <f t="shared" si="2"/>
        <v>8.6650740000000006</v>
      </c>
      <c r="T191" s="1"/>
      <c r="U191" s="1"/>
    </row>
    <row r="192" spans="1:21" x14ac:dyDescent="0.15">
      <c r="A192" t="s">
        <v>10</v>
      </c>
      <c r="B192" t="s">
        <v>797</v>
      </c>
      <c r="C192" s="3">
        <v>44741</v>
      </c>
      <c r="D192" t="s">
        <v>12</v>
      </c>
      <c r="E192" t="s">
        <v>798</v>
      </c>
      <c r="F192" t="s">
        <v>207</v>
      </c>
      <c r="G192" t="s">
        <v>866</v>
      </c>
      <c r="H192" t="s">
        <v>405</v>
      </c>
      <c r="I192" t="s">
        <v>186</v>
      </c>
      <c r="J192" t="s">
        <v>40</v>
      </c>
      <c r="K192" t="s">
        <v>820</v>
      </c>
      <c r="L192" t="s">
        <v>20</v>
      </c>
      <c r="M192" t="s">
        <v>583</v>
      </c>
      <c r="N192" t="s">
        <v>60</v>
      </c>
      <c r="O192" t="s">
        <v>846</v>
      </c>
      <c r="P192" t="s">
        <v>159</v>
      </c>
      <c r="Q192" s="4">
        <v>95</v>
      </c>
      <c r="R192">
        <f t="shared" si="2"/>
        <v>8.7820479999999996</v>
      </c>
      <c r="T192" s="1"/>
      <c r="U192" s="1"/>
    </row>
    <row r="193" spans="1:21" x14ac:dyDescent="0.15">
      <c r="A193" t="s">
        <v>10</v>
      </c>
      <c r="B193" t="s">
        <v>797</v>
      </c>
      <c r="C193" s="3">
        <v>44741</v>
      </c>
      <c r="D193" t="s">
        <v>12</v>
      </c>
      <c r="E193" t="s">
        <v>798</v>
      </c>
      <c r="F193" t="s">
        <v>213</v>
      </c>
      <c r="G193" t="s">
        <v>867</v>
      </c>
      <c r="H193" t="s">
        <v>868</v>
      </c>
      <c r="I193" t="s">
        <v>471</v>
      </c>
      <c r="J193" t="s">
        <v>92</v>
      </c>
      <c r="K193" t="s">
        <v>491</v>
      </c>
      <c r="L193" t="s">
        <v>59</v>
      </c>
      <c r="M193" t="s">
        <v>718</v>
      </c>
      <c r="N193" t="s">
        <v>181</v>
      </c>
      <c r="O193" t="s">
        <v>855</v>
      </c>
      <c r="P193" t="s">
        <v>159</v>
      </c>
      <c r="Q193" s="4">
        <v>95</v>
      </c>
      <c r="R193">
        <f t="shared" si="2"/>
        <v>8.7460560000000012</v>
      </c>
      <c r="T193" s="1"/>
      <c r="U193" s="1"/>
    </row>
    <row r="194" spans="1:21" x14ac:dyDescent="0.15">
      <c r="A194" t="s">
        <v>10</v>
      </c>
      <c r="B194" t="s">
        <v>797</v>
      </c>
      <c r="C194" s="3">
        <v>44741</v>
      </c>
      <c r="D194" t="s">
        <v>12</v>
      </c>
      <c r="E194" t="s">
        <v>798</v>
      </c>
      <c r="F194" t="s">
        <v>218</v>
      </c>
      <c r="G194" t="s">
        <v>139</v>
      </c>
      <c r="H194" t="s">
        <v>454</v>
      </c>
      <c r="I194" t="s">
        <v>192</v>
      </c>
      <c r="J194" t="s">
        <v>732</v>
      </c>
      <c r="K194" t="s">
        <v>851</v>
      </c>
      <c r="L194" t="s">
        <v>59</v>
      </c>
      <c r="M194" t="s">
        <v>350</v>
      </c>
      <c r="N194" t="s">
        <v>33</v>
      </c>
      <c r="O194" t="s">
        <v>831</v>
      </c>
      <c r="P194" t="s">
        <v>250</v>
      </c>
      <c r="Q194" s="4">
        <v>95</v>
      </c>
      <c r="R194">
        <f t="shared" si="2"/>
        <v>8.7010660000000009</v>
      </c>
      <c r="T194" s="1"/>
      <c r="U194" s="1"/>
    </row>
    <row r="195" spans="1:21" x14ac:dyDescent="0.15">
      <c r="A195" t="s">
        <v>10</v>
      </c>
      <c r="B195" t="s">
        <v>797</v>
      </c>
      <c r="C195" s="3">
        <v>44741</v>
      </c>
      <c r="D195" t="s">
        <v>12</v>
      </c>
      <c r="E195" t="s">
        <v>798</v>
      </c>
      <c r="F195" t="s">
        <v>869</v>
      </c>
      <c r="G195" t="s">
        <v>441</v>
      </c>
      <c r="H195" t="s">
        <v>870</v>
      </c>
      <c r="I195" t="s">
        <v>172</v>
      </c>
      <c r="J195" t="s">
        <v>732</v>
      </c>
      <c r="K195" t="s">
        <v>851</v>
      </c>
      <c r="L195" t="s">
        <v>59</v>
      </c>
      <c r="M195" t="s">
        <v>641</v>
      </c>
      <c r="N195" t="s">
        <v>33</v>
      </c>
      <c r="O195" t="s">
        <v>837</v>
      </c>
      <c r="P195" t="s">
        <v>231</v>
      </c>
      <c r="Q195" s="4">
        <v>96</v>
      </c>
      <c r="R195">
        <f t="shared" ref="R195:R258" si="3">M195*0.8998</f>
        <v>8.8540320000000001</v>
      </c>
      <c r="T195" s="1"/>
      <c r="U195" s="1"/>
    </row>
    <row r="196" spans="1:21" x14ac:dyDescent="0.15">
      <c r="A196" t="s">
        <v>10</v>
      </c>
      <c r="B196" t="s">
        <v>797</v>
      </c>
      <c r="C196" s="3">
        <v>44741</v>
      </c>
      <c r="D196" t="s">
        <v>12</v>
      </c>
      <c r="E196" t="s">
        <v>798</v>
      </c>
      <c r="F196" t="s">
        <v>871</v>
      </c>
      <c r="G196" t="s">
        <v>872</v>
      </c>
      <c r="H196" t="s">
        <v>873</v>
      </c>
      <c r="I196" t="s">
        <v>471</v>
      </c>
      <c r="J196" t="s">
        <v>193</v>
      </c>
      <c r="K196" t="s">
        <v>513</v>
      </c>
      <c r="L196" t="s">
        <v>94</v>
      </c>
      <c r="M196" t="s">
        <v>462</v>
      </c>
      <c r="N196" t="s">
        <v>86</v>
      </c>
      <c r="O196" t="s">
        <v>846</v>
      </c>
      <c r="P196" t="s">
        <v>152</v>
      </c>
      <c r="Q196" s="4">
        <v>95</v>
      </c>
      <c r="R196">
        <f t="shared" si="3"/>
        <v>8.7640520000000013</v>
      </c>
      <c r="T196" s="1"/>
      <c r="U196" s="1"/>
    </row>
    <row r="197" spans="1:21" x14ac:dyDescent="0.15">
      <c r="A197" t="s">
        <v>10</v>
      </c>
      <c r="B197" t="s">
        <v>797</v>
      </c>
      <c r="C197" s="3">
        <v>44741</v>
      </c>
      <c r="D197" t="s">
        <v>12</v>
      </c>
      <c r="E197" t="s">
        <v>798</v>
      </c>
      <c r="F197" t="s">
        <v>874</v>
      </c>
      <c r="G197" t="s">
        <v>875</v>
      </c>
      <c r="H197" t="s">
        <v>853</v>
      </c>
      <c r="I197" t="s">
        <v>849</v>
      </c>
      <c r="J197" t="s">
        <v>40</v>
      </c>
      <c r="K197" t="s">
        <v>84</v>
      </c>
      <c r="L197" t="s">
        <v>31</v>
      </c>
      <c r="M197" t="s">
        <v>655</v>
      </c>
      <c r="N197" t="s">
        <v>86</v>
      </c>
      <c r="O197" t="s">
        <v>846</v>
      </c>
      <c r="P197" t="s">
        <v>231</v>
      </c>
      <c r="Q197" s="4">
        <v>95</v>
      </c>
      <c r="R197">
        <f t="shared" si="3"/>
        <v>8.6380800000000004</v>
      </c>
      <c r="T197" s="1"/>
      <c r="U197" s="1"/>
    </row>
    <row r="198" spans="1:21" x14ac:dyDescent="0.15">
      <c r="A198" t="s">
        <v>10</v>
      </c>
      <c r="B198" t="s">
        <v>797</v>
      </c>
      <c r="C198" s="3">
        <v>44741</v>
      </c>
      <c r="D198" t="s">
        <v>12</v>
      </c>
      <c r="E198" t="s">
        <v>876</v>
      </c>
      <c r="F198" t="s">
        <v>14</v>
      </c>
      <c r="G198" t="s">
        <v>877</v>
      </c>
      <c r="H198" t="s">
        <v>853</v>
      </c>
      <c r="I198" t="s">
        <v>878</v>
      </c>
      <c r="J198" t="s">
        <v>18</v>
      </c>
      <c r="K198" t="s">
        <v>513</v>
      </c>
      <c r="L198" t="s">
        <v>334</v>
      </c>
      <c r="M198" t="s">
        <v>879</v>
      </c>
      <c r="N198" t="s">
        <v>86</v>
      </c>
      <c r="O198" t="s">
        <v>189</v>
      </c>
      <c r="P198" t="s">
        <v>459</v>
      </c>
      <c r="Q198" s="4">
        <v>95</v>
      </c>
      <c r="R198">
        <f t="shared" si="3"/>
        <v>7.8912459999999998</v>
      </c>
      <c r="T198" s="1"/>
      <c r="U198" s="1"/>
    </row>
    <row r="199" spans="1:21" x14ac:dyDescent="0.15">
      <c r="A199" t="s">
        <v>10</v>
      </c>
      <c r="B199" t="s">
        <v>797</v>
      </c>
      <c r="C199" s="3">
        <v>44741</v>
      </c>
      <c r="D199" t="s">
        <v>12</v>
      </c>
      <c r="E199" t="s">
        <v>876</v>
      </c>
      <c r="F199" t="s">
        <v>25</v>
      </c>
      <c r="G199" t="s">
        <v>880</v>
      </c>
      <c r="H199" t="s">
        <v>431</v>
      </c>
      <c r="I199" t="s">
        <v>881</v>
      </c>
      <c r="J199" t="s">
        <v>133</v>
      </c>
      <c r="K199" t="s">
        <v>363</v>
      </c>
      <c r="L199" t="s">
        <v>334</v>
      </c>
      <c r="M199" t="s">
        <v>882</v>
      </c>
      <c r="N199" t="s">
        <v>86</v>
      </c>
      <c r="O199" t="s">
        <v>416</v>
      </c>
      <c r="P199" t="s">
        <v>511</v>
      </c>
      <c r="Q199" s="4">
        <v>95</v>
      </c>
      <c r="R199">
        <f t="shared" si="3"/>
        <v>8.0622080000000018</v>
      </c>
      <c r="T199" s="1"/>
      <c r="U199" s="1"/>
    </row>
    <row r="200" spans="1:21" x14ac:dyDescent="0.15">
      <c r="A200" t="s">
        <v>10</v>
      </c>
      <c r="B200" t="s">
        <v>797</v>
      </c>
      <c r="C200" s="3">
        <v>44741</v>
      </c>
      <c r="D200" t="s">
        <v>12</v>
      </c>
      <c r="E200" t="s">
        <v>876</v>
      </c>
      <c r="F200" t="s">
        <v>36</v>
      </c>
      <c r="G200" t="s">
        <v>883</v>
      </c>
      <c r="H200" t="s">
        <v>839</v>
      </c>
      <c r="I200" t="s">
        <v>615</v>
      </c>
      <c r="J200" t="s">
        <v>732</v>
      </c>
      <c r="K200" t="s">
        <v>884</v>
      </c>
      <c r="L200" t="s">
        <v>257</v>
      </c>
      <c r="M200" t="s">
        <v>50</v>
      </c>
      <c r="N200" t="s">
        <v>60</v>
      </c>
      <c r="O200" t="s">
        <v>885</v>
      </c>
      <c r="P200" t="s">
        <v>694</v>
      </c>
      <c r="Q200" s="4">
        <v>95</v>
      </c>
      <c r="R200">
        <f t="shared" si="3"/>
        <v>8.3591420000000003</v>
      </c>
      <c r="T200" s="1"/>
      <c r="U200" s="1"/>
    </row>
    <row r="201" spans="1:21" x14ac:dyDescent="0.15">
      <c r="A201" t="s">
        <v>10</v>
      </c>
      <c r="B201" t="s">
        <v>797</v>
      </c>
      <c r="C201" s="3">
        <v>44741</v>
      </c>
      <c r="D201" t="s">
        <v>12</v>
      </c>
      <c r="E201" t="s">
        <v>876</v>
      </c>
      <c r="F201" t="s">
        <v>44</v>
      </c>
      <c r="G201" t="s">
        <v>886</v>
      </c>
      <c r="H201" t="s">
        <v>887</v>
      </c>
      <c r="I201" t="s">
        <v>197</v>
      </c>
      <c r="J201" t="s">
        <v>92</v>
      </c>
      <c r="K201" t="s">
        <v>667</v>
      </c>
      <c r="L201" t="s">
        <v>31</v>
      </c>
      <c r="M201" t="s">
        <v>422</v>
      </c>
      <c r="N201" t="s">
        <v>60</v>
      </c>
      <c r="O201" t="s">
        <v>340</v>
      </c>
      <c r="P201" t="s">
        <v>586</v>
      </c>
      <c r="Q201" s="4">
        <v>95</v>
      </c>
      <c r="R201">
        <f t="shared" si="3"/>
        <v>8.3861360000000005</v>
      </c>
      <c r="T201" s="1"/>
      <c r="U201" s="1"/>
    </row>
    <row r="202" spans="1:21" x14ac:dyDescent="0.15">
      <c r="A202" t="s">
        <v>10</v>
      </c>
      <c r="B202" t="s">
        <v>797</v>
      </c>
      <c r="C202" s="3">
        <v>44741</v>
      </c>
      <c r="D202" t="s">
        <v>12</v>
      </c>
      <c r="E202" t="s">
        <v>876</v>
      </c>
      <c r="F202" t="s">
        <v>53</v>
      </c>
      <c r="G202" t="s">
        <v>888</v>
      </c>
      <c r="H202" t="s">
        <v>839</v>
      </c>
      <c r="I202" t="s">
        <v>52</v>
      </c>
      <c r="J202" t="s">
        <v>889</v>
      </c>
      <c r="K202" t="s">
        <v>890</v>
      </c>
      <c r="L202" t="s">
        <v>31</v>
      </c>
      <c r="M202" t="s">
        <v>891</v>
      </c>
      <c r="N202" t="s">
        <v>22</v>
      </c>
      <c r="O202" t="s">
        <v>892</v>
      </c>
      <c r="P202" t="s">
        <v>893</v>
      </c>
      <c r="Q202" s="4">
        <v>96</v>
      </c>
      <c r="R202">
        <f t="shared" si="3"/>
        <v>8.5930900000000019</v>
      </c>
      <c r="T202" s="1"/>
      <c r="U202" s="1"/>
    </row>
    <row r="203" spans="1:21" x14ac:dyDescent="0.15">
      <c r="A203" t="s">
        <v>10</v>
      </c>
      <c r="B203" t="s">
        <v>797</v>
      </c>
      <c r="C203" s="3">
        <v>44741</v>
      </c>
      <c r="D203" t="s">
        <v>12</v>
      </c>
      <c r="E203" t="s">
        <v>876</v>
      </c>
      <c r="F203" t="s">
        <v>63</v>
      </c>
      <c r="G203" t="s">
        <v>894</v>
      </c>
      <c r="H203" t="s">
        <v>895</v>
      </c>
      <c r="I203" t="s">
        <v>159</v>
      </c>
      <c r="J203" t="s">
        <v>40</v>
      </c>
      <c r="K203" t="s">
        <v>771</v>
      </c>
      <c r="L203" t="s">
        <v>31</v>
      </c>
      <c r="M203" t="s">
        <v>614</v>
      </c>
      <c r="N203" t="s">
        <v>60</v>
      </c>
      <c r="O203" t="s">
        <v>864</v>
      </c>
      <c r="P203" t="s">
        <v>896</v>
      </c>
      <c r="Q203" s="4">
        <v>95</v>
      </c>
      <c r="R203">
        <f t="shared" si="3"/>
        <v>8.5480999999999998</v>
      </c>
      <c r="T203" s="1"/>
      <c r="U203" s="1"/>
    </row>
    <row r="204" spans="1:21" x14ac:dyDescent="0.15">
      <c r="A204" t="s">
        <v>10</v>
      </c>
      <c r="B204" t="s">
        <v>797</v>
      </c>
      <c r="C204" s="3">
        <v>44741</v>
      </c>
      <c r="D204" t="s">
        <v>12</v>
      </c>
      <c r="E204" t="s">
        <v>876</v>
      </c>
      <c r="F204" t="s">
        <v>70</v>
      </c>
      <c r="G204" t="s">
        <v>897</v>
      </c>
      <c r="H204" t="s">
        <v>857</v>
      </c>
      <c r="I204" t="s">
        <v>352</v>
      </c>
      <c r="J204" t="s">
        <v>92</v>
      </c>
      <c r="K204" t="s">
        <v>898</v>
      </c>
      <c r="L204" t="s">
        <v>94</v>
      </c>
      <c r="M204" t="s">
        <v>860</v>
      </c>
      <c r="N204" t="s">
        <v>60</v>
      </c>
      <c r="O204" t="s">
        <v>861</v>
      </c>
      <c r="P204" t="s">
        <v>899</v>
      </c>
      <c r="Q204" s="4">
        <v>94</v>
      </c>
      <c r="R204">
        <f t="shared" si="3"/>
        <v>8.6560760000000005</v>
      </c>
      <c r="T204" s="1"/>
      <c r="U204" s="1"/>
    </row>
    <row r="205" spans="1:21" x14ac:dyDescent="0.15">
      <c r="A205" t="s">
        <v>10</v>
      </c>
      <c r="B205" t="s">
        <v>797</v>
      </c>
      <c r="C205" s="3">
        <v>44741</v>
      </c>
      <c r="D205" t="s">
        <v>12</v>
      </c>
      <c r="E205" t="s">
        <v>876</v>
      </c>
      <c r="F205" t="s">
        <v>80</v>
      </c>
      <c r="G205" t="s">
        <v>900</v>
      </c>
      <c r="H205" t="s">
        <v>419</v>
      </c>
      <c r="I205" t="s">
        <v>159</v>
      </c>
      <c r="J205" t="s">
        <v>57</v>
      </c>
      <c r="K205" t="s">
        <v>901</v>
      </c>
      <c r="L205" t="s">
        <v>94</v>
      </c>
      <c r="M205" t="s">
        <v>393</v>
      </c>
      <c r="N205" t="s">
        <v>181</v>
      </c>
      <c r="O205" t="s">
        <v>840</v>
      </c>
      <c r="P205" t="s">
        <v>896</v>
      </c>
      <c r="Q205" s="4">
        <v>95</v>
      </c>
      <c r="R205">
        <f t="shared" si="3"/>
        <v>8.6110860000000002</v>
      </c>
      <c r="T205" s="1"/>
      <c r="U205" s="1"/>
    </row>
    <row r="206" spans="1:21" x14ac:dyDescent="0.15">
      <c r="A206" t="s">
        <v>10</v>
      </c>
      <c r="B206" t="s">
        <v>797</v>
      </c>
      <c r="C206" s="3">
        <v>44741</v>
      </c>
      <c r="D206" t="s">
        <v>12</v>
      </c>
      <c r="E206" t="s">
        <v>876</v>
      </c>
      <c r="F206" t="s">
        <v>88</v>
      </c>
      <c r="G206" t="s">
        <v>850</v>
      </c>
      <c r="H206" t="s">
        <v>902</v>
      </c>
      <c r="I206" t="s">
        <v>159</v>
      </c>
      <c r="J206" t="s">
        <v>40</v>
      </c>
      <c r="K206" t="s">
        <v>903</v>
      </c>
      <c r="L206" t="s">
        <v>31</v>
      </c>
      <c r="M206" t="s">
        <v>540</v>
      </c>
      <c r="N206" t="s">
        <v>60</v>
      </c>
      <c r="O206" t="s">
        <v>904</v>
      </c>
      <c r="P206" t="s">
        <v>757</v>
      </c>
      <c r="Q206" s="4">
        <v>95</v>
      </c>
      <c r="R206">
        <f t="shared" si="3"/>
        <v>8.4941119999999994</v>
      </c>
      <c r="T206" s="1"/>
      <c r="U206" s="1"/>
    </row>
    <row r="207" spans="1:21" x14ac:dyDescent="0.15">
      <c r="A207" t="s">
        <v>10</v>
      </c>
      <c r="B207" t="s">
        <v>797</v>
      </c>
      <c r="C207" s="3">
        <v>44741</v>
      </c>
      <c r="D207" t="s">
        <v>12</v>
      </c>
      <c r="E207" t="s">
        <v>876</v>
      </c>
      <c r="F207" t="s">
        <v>97</v>
      </c>
      <c r="G207" t="s">
        <v>905</v>
      </c>
      <c r="H207" t="s">
        <v>906</v>
      </c>
      <c r="I207" t="s">
        <v>336</v>
      </c>
      <c r="J207" t="s">
        <v>18</v>
      </c>
      <c r="K207" t="s">
        <v>907</v>
      </c>
      <c r="L207" t="s">
        <v>20</v>
      </c>
      <c r="M207" t="s">
        <v>806</v>
      </c>
      <c r="N207" t="s">
        <v>77</v>
      </c>
      <c r="O207" t="s">
        <v>908</v>
      </c>
      <c r="P207" t="s">
        <v>896</v>
      </c>
      <c r="Q207" s="4">
        <v>95</v>
      </c>
      <c r="R207">
        <f t="shared" si="3"/>
        <v>8.6920680000000008</v>
      </c>
      <c r="T207" s="1"/>
      <c r="U207" s="1"/>
    </row>
    <row r="208" spans="1:21" x14ac:dyDescent="0.15">
      <c r="A208" t="s">
        <v>10</v>
      </c>
      <c r="B208" t="s">
        <v>797</v>
      </c>
      <c r="C208" s="3">
        <v>44741</v>
      </c>
      <c r="D208" t="s">
        <v>12</v>
      </c>
      <c r="E208" t="s">
        <v>876</v>
      </c>
      <c r="F208" t="s">
        <v>104</v>
      </c>
      <c r="G208" t="s">
        <v>909</v>
      </c>
      <c r="H208" t="s">
        <v>839</v>
      </c>
      <c r="I208" t="s">
        <v>494</v>
      </c>
      <c r="J208" t="s">
        <v>48</v>
      </c>
      <c r="K208" t="s">
        <v>907</v>
      </c>
      <c r="L208" t="s">
        <v>20</v>
      </c>
      <c r="M208" t="s">
        <v>910</v>
      </c>
      <c r="N208" t="s">
        <v>181</v>
      </c>
      <c r="O208" t="s">
        <v>911</v>
      </c>
      <c r="P208" t="s">
        <v>899</v>
      </c>
      <c r="Q208" s="4">
        <v>95</v>
      </c>
      <c r="R208">
        <f t="shared" si="3"/>
        <v>8.4761160000000011</v>
      </c>
      <c r="T208" s="1"/>
      <c r="U208" s="1"/>
    </row>
    <row r="209" spans="1:21" x14ac:dyDescent="0.15">
      <c r="A209" t="s">
        <v>10</v>
      </c>
      <c r="B209" t="s">
        <v>797</v>
      </c>
      <c r="C209" s="3">
        <v>44741</v>
      </c>
      <c r="D209" t="s">
        <v>12</v>
      </c>
      <c r="E209" t="s">
        <v>876</v>
      </c>
      <c r="F209" t="s">
        <v>109</v>
      </c>
      <c r="G209" t="s">
        <v>170</v>
      </c>
      <c r="H209" t="s">
        <v>857</v>
      </c>
      <c r="I209" t="s">
        <v>159</v>
      </c>
      <c r="J209" t="s">
        <v>40</v>
      </c>
      <c r="K209" t="s">
        <v>890</v>
      </c>
      <c r="L209" t="s">
        <v>94</v>
      </c>
      <c r="M209" t="s">
        <v>521</v>
      </c>
      <c r="N209" t="s">
        <v>33</v>
      </c>
      <c r="O209" t="s">
        <v>750</v>
      </c>
      <c r="P209" t="s">
        <v>720</v>
      </c>
      <c r="Q209" s="4">
        <v>95</v>
      </c>
      <c r="R209">
        <f t="shared" si="3"/>
        <v>8.6200840000000003</v>
      </c>
      <c r="T209" s="1"/>
      <c r="U209" s="1"/>
    </row>
    <row r="210" spans="1:21" x14ac:dyDescent="0.15">
      <c r="A210" t="s">
        <v>10</v>
      </c>
      <c r="B210" t="s">
        <v>797</v>
      </c>
      <c r="C210" s="3">
        <v>44741</v>
      </c>
      <c r="D210" t="s">
        <v>12</v>
      </c>
      <c r="E210" t="s">
        <v>876</v>
      </c>
      <c r="F210" t="s">
        <v>116</v>
      </c>
      <c r="G210" t="s">
        <v>912</v>
      </c>
      <c r="H210" t="s">
        <v>318</v>
      </c>
      <c r="I210" t="s">
        <v>115</v>
      </c>
      <c r="J210" t="s">
        <v>92</v>
      </c>
      <c r="K210" t="s">
        <v>913</v>
      </c>
      <c r="L210" t="s">
        <v>20</v>
      </c>
      <c r="M210" t="s">
        <v>357</v>
      </c>
      <c r="N210" t="s">
        <v>22</v>
      </c>
      <c r="O210" t="s">
        <v>660</v>
      </c>
      <c r="P210" t="s">
        <v>914</v>
      </c>
      <c r="Q210" s="4">
        <v>94</v>
      </c>
      <c r="R210">
        <f t="shared" si="3"/>
        <v>8.8090419999999998</v>
      </c>
      <c r="T210" s="1"/>
      <c r="U210" s="1"/>
    </row>
    <row r="211" spans="1:21" x14ac:dyDescent="0.15">
      <c r="A211" t="s">
        <v>10</v>
      </c>
      <c r="B211" t="s">
        <v>797</v>
      </c>
      <c r="C211" s="3">
        <v>44741</v>
      </c>
      <c r="D211" t="s">
        <v>12</v>
      </c>
      <c r="E211" t="s">
        <v>876</v>
      </c>
      <c r="F211" t="s">
        <v>123</v>
      </c>
      <c r="G211" t="s">
        <v>900</v>
      </c>
      <c r="H211" t="s">
        <v>915</v>
      </c>
      <c r="I211" t="s">
        <v>670</v>
      </c>
      <c r="J211" t="s">
        <v>18</v>
      </c>
      <c r="K211" t="s">
        <v>916</v>
      </c>
      <c r="L211" t="s">
        <v>31</v>
      </c>
      <c r="M211" t="s">
        <v>540</v>
      </c>
      <c r="N211" t="s">
        <v>33</v>
      </c>
      <c r="O211" t="s">
        <v>834</v>
      </c>
      <c r="P211" t="s">
        <v>494</v>
      </c>
      <c r="Q211" s="4">
        <v>95</v>
      </c>
      <c r="R211">
        <f t="shared" si="3"/>
        <v>8.4941119999999994</v>
      </c>
      <c r="T211" s="1"/>
      <c r="U211" s="1"/>
    </row>
    <row r="212" spans="1:21" x14ac:dyDescent="0.15">
      <c r="A212" t="s">
        <v>10</v>
      </c>
      <c r="B212" t="s">
        <v>797</v>
      </c>
      <c r="C212" s="3">
        <v>44741</v>
      </c>
      <c r="D212" t="s">
        <v>12</v>
      </c>
      <c r="E212" t="s">
        <v>876</v>
      </c>
      <c r="F212" t="s">
        <v>130</v>
      </c>
      <c r="G212" t="s">
        <v>146</v>
      </c>
      <c r="H212" t="s">
        <v>906</v>
      </c>
      <c r="I212" t="s">
        <v>511</v>
      </c>
      <c r="J212" t="s">
        <v>29</v>
      </c>
      <c r="K212" t="s">
        <v>917</v>
      </c>
      <c r="L212" t="s">
        <v>75</v>
      </c>
      <c r="M212" t="s">
        <v>812</v>
      </c>
      <c r="N212" t="s">
        <v>181</v>
      </c>
      <c r="O212" t="s">
        <v>823</v>
      </c>
      <c r="P212" t="s">
        <v>670</v>
      </c>
      <c r="Q212" s="4">
        <v>95</v>
      </c>
      <c r="R212">
        <f t="shared" si="3"/>
        <v>8.7550540000000012</v>
      </c>
      <c r="T212" s="1"/>
      <c r="U212" s="1"/>
    </row>
    <row r="213" spans="1:21" x14ac:dyDescent="0.15">
      <c r="A213" t="s">
        <v>10</v>
      </c>
      <c r="B213" t="s">
        <v>797</v>
      </c>
      <c r="C213" s="3">
        <v>44741</v>
      </c>
      <c r="D213" t="s">
        <v>12</v>
      </c>
      <c r="E213" t="s">
        <v>876</v>
      </c>
      <c r="F213" t="s">
        <v>138</v>
      </c>
      <c r="G213" t="s">
        <v>441</v>
      </c>
      <c r="H213" t="s">
        <v>793</v>
      </c>
      <c r="I213" t="s">
        <v>511</v>
      </c>
      <c r="J213" t="s">
        <v>18</v>
      </c>
      <c r="K213" t="s">
        <v>918</v>
      </c>
      <c r="L213" t="s">
        <v>59</v>
      </c>
      <c r="M213" t="s">
        <v>919</v>
      </c>
      <c r="N213" t="s">
        <v>86</v>
      </c>
      <c r="O213" t="s">
        <v>831</v>
      </c>
      <c r="P213" t="s">
        <v>881</v>
      </c>
      <c r="Q213" s="4">
        <v>95</v>
      </c>
      <c r="R213">
        <f t="shared" si="3"/>
        <v>8.6290820000000004</v>
      </c>
      <c r="T213" s="1"/>
      <c r="U213" s="1"/>
    </row>
    <row r="214" spans="1:21" x14ac:dyDescent="0.15">
      <c r="A214" t="s">
        <v>10</v>
      </c>
      <c r="B214" t="s">
        <v>797</v>
      </c>
      <c r="C214" s="3">
        <v>44741</v>
      </c>
      <c r="D214" t="s">
        <v>12</v>
      </c>
      <c r="E214" t="s">
        <v>876</v>
      </c>
      <c r="F214" t="s">
        <v>145</v>
      </c>
      <c r="G214" t="s">
        <v>888</v>
      </c>
      <c r="H214" t="s">
        <v>920</v>
      </c>
      <c r="I214" t="s">
        <v>152</v>
      </c>
      <c r="J214" t="s">
        <v>193</v>
      </c>
      <c r="K214" t="s">
        <v>907</v>
      </c>
      <c r="L214" t="s">
        <v>20</v>
      </c>
      <c r="M214" t="s">
        <v>921</v>
      </c>
      <c r="N214" t="s">
        <v>60</v>
      </c>
      <c r="O214" t="s">
        <v>922</v>
      </c>
      <c r="P214" t="s">
        <v>881</v>
      </c>
      <c r="Q214" s="4">
        <v>95</v>
      </c>
      <c r="R214">
        <f t="shared" si="3"/>
        <v>8.458120000000001</v>
      </c>
      <c r="T214" s="1"/>
      <c r="U214" s="1"/>
    </row>
    <row r="215" spans="1:21" x14ac:dyDescent="0.15">
      <c r="A215" t="s">
        <v>10</v>
      </c>
      <c r="B215" t="s">
        <v>797</v>
      </c>
      <c r="C215" s="3">
        <v>44741</v>
      </c>
      <c r="D215" t="s">
        <v>12</v>
      </c>
      <c r="E215" t="s">
        <v>876</v>
      </c>
      <c r="F215" t="s">
        <v>153</v>
      </c>
      <c r="G215" t="s">
        <v>923</v>
      </c>
      <c r="H215" t="s">
        <v>815</v>
      </c>
      <c r="I215" t="s">
        <v>336</v>
      </c>
      <c r="J215" t="s">
        <v>40</v>
      </c>
      <c r="K215" t="s">
        <v>924</v>
      </c>
      <c r="L215" t="s">
        <v>75</v>
      </c>
      <c r="M215" t="s">
        <v>860</v>
      </c>
      <c r="N215" t="s">
        <v>33</v>
      </c>
      <c r="O215" t="s">
        <v>925</v>
      </c>
      <c r="P215" t="s">
        <v>893</v>
      </c>
      <c r="Q215" s="4">
        <v>94</v>
      </c>
      <c r="R215">
        <f t="shared" si="3"/>
        <v>8.6560760000000005</v>
      </c>
      <c r="T215" s="1"/>
      <c r="U215" s="1"/>
    </row>
    <row r="216" spans="1:21" x14ac:dyDescent="0.15">
      <c r="A216" t="s">
        <v>10</v>
      </c>
      <c r="B216" t="s">
        <v>797</v>
      </c>
      <c r="C216" s="3">
        <v>44741</v>
      </c>
      <c r="D216" t="s">
        <v>12</v>
      </c>
      <c r="E216" t="s">
        <v>876</v>
      </c>
      <c r="F216" t="s">
        <v>155</v>
      </c>
      <c r="G216" t="s">
        <v>926</v>
      </c>
      <c r="H216" t="s">
        <v>788</v>
      </c>
      <c r="I216" t="s">
        <v>694</v>
      </c>
      <c r="J216" t="s">
        <v>193</v>
      </c>
      <c r="K216" t="s">
        <v>927</v>
      </c>
      <c r="L216" t="s">
        <v>94</v>
      </c>
      <c r="M216" t="s">
        <v>95</v>
      </c>
      <c r="N216" t="s">
        <v>77</v>
      </c>
      <c r="O216" t="s">
        <v>928</v>
      </c>
      <c r="P216" t="s">
        <v>881</v>
      </c>
      <c r="Q216" s="4">
        <v>94</v>
      </c>
      <c r="R216">
        <f t="shared" si="3"/>
        <v>8.4041320000000006</v>
      </c>
      <c r="T216" s="1"/>
      <c r="U216" s="1"/>
    </row>
    <row r="217" spans="1:21" x14ac:dyDescent="0.15">
      <c r="A217" t="s">
        <v>10</v>
      </c>
      <c r="B217" t="s">
        <v>797</v>
      </c>
      <c r="C217" s="3">
        <v>44741</v>
      </c>
      <c r="D217" t="s">
        <v>12</v>
      </c>
      <c r="E217" t="s">
        <v>876</v>
      </c>
      <c r="F217" t="s">
        <v>160</v>
      </c>
      <c r="G217" t="s">
        <v>165</v>
      </c>
      <c r="H217" t="s">
        <v>825</v>
      </c>
      <c r="I217" t="s">
        <v>260</v>
      </c>
      <c r="J217" t="s">
        <v>92</v>
      </c>
      <c r="K217" t="s">
        <v>929</v>
      </c>
      <c r="L217" t="s">
        <v>94</v>
      </c>
      <c r="M217" t="s">
        <v>930</v>
      </c>
      <c r="N217" t="s">
        <v>77</v>
      </c>
      <c r="O217" t="s">
        <v>928</v>
      </c>
      <c r="P217" t="s">
        <v>893</v>
      </c>
      <c r="Q217" s="4">
        <v>94</v>
      </c>
      <c r="R217">
        <f t="shared" si="3"/>
        <v>8.1521880000000007</v>
      </c>
      <c r="T217" s="1"/>
      <c r="U217" s="1"/>
    </row>
    <row r="218" spans="1:21" x14ac:dyDescent="0.15">
      <c r="A218" t="s">
        <v>10</v>
      </c>
      <c r="B218" t="s">
        <v>797</v>
      </c>
      <c r="C218" s="3">
        <v>44741</v>
      </c>
      <c r="D218" t="s">
        <v>12</v>
      </c>
      <c r="E218" t="s">
        <v>876</v>
      </c>
      <c r="F218" t="s">
        <v>164</v>
      </c>
      <c r="G218" t="s">
        <v>931</v>
      </c>
      <c r="H218" t="s">
        <v>915</v>
      </c>
      <c r="I218" t="s">
        <v>152</v>
      </c>
      <c r="J218" t="s">
        <v>740</v>
      </c>
      <c r="K218" t="s">
        <v>929</v>
      </c>
      <c r="L218" t="s">
        <v>59</v>
      </c>
      <c r="M218" t="s">
        <v>863</v>
      </c>
      <c r="N218" t="s">
        <v>22</v>
      </c>
      <c r="O218" t="s">
        <v>908</v>
      </c>
      <c r="P218" t="s">
        <v>932</v>
      </c>
      <c r="Q218" s="4">
        <v>94</v>
      </c>
      <c r="R218">
        <f t="shared" si="3"/>
        <v>8.7730499999999996</v>
      </c>
      <c r="T218" s="1"/>
      <c r="U218" s="1"/>
    </row>
    <row r="219" spans="1:21" x14ac:dyDescent="0.15">
      <c r="A219" t="s">
        <v>10</v>
      </c>
      <c r="B219" t="s">
        <v>797</v>
      </c>
      <c r="C219" s="3">
        <v>44741</v>
      </c>
      <c r="D219" t="s">
        <v>12</v>
      </c>
      <c r="E219" t="s">
        <v>876</v>
      </c>
      <c r="F219" t="s">
        <v>169</v>
      </c>
      <c r="G219" t="s">
        <v>888</v>
      </c>
      <c r="H219" t="s">
        <v>819</v>
      </c>
      <c r="I219" t="s">
        <v>384</v>
      </c>
      <c r="J219" t="s">
        <v>18</v>
      </c>
      <c r="K219" t="s">
        <v>901</v>
      </c>
      <c r="L219" t="s">
        <v>20</v>
      </c>
      <c r="M219" t="s">
        <v>222</v>
      </c>
      <c r="N219" t="s">
        <v>86</v>
      </c>
      <c r="O219" t="s">
        <v>933</v>
      </c>
      <c r="P219" t="s">
        <v>762</v>
      </c>
      <c r="Q219" s="4">
        <v>94</v>
      </c>
      <c r="R219">
        <f t="shared" si="3"/>
        <v>8.3681400000000004</v>
      </c>
      <c r="T219" s="1"/>
      <c r="U219" s="1"/>
    </row>
    <row r="220" spans="1:21" x14ac:dyDescent="0.15">
      <c r="A220" t="s">
        <v>10</v>
      </c>
      <c r="B220" t="s">
        <v>797</v>
      </c>
      <c r="C220" s="3">
        <v>44741</v>
      </c>
      <c r="D220" t="s">
        <v>12</v>
      </c>
      <c r="E220" t="s">
        <v>876</v>
      </c>
      <c r="F220" t="s">
        <v>177</v>
      </c>
      <c r="G220" t="s">
        <v>934</v>
      </c>
      <c r="H220" t="s">
        <v>435</v>
      </c>
      <c r="I220" t="s">
        <v>516</v>
      </c>
      <c r="J220" t="s">
        <v>114</v>
      </c>
      <c r="K220" t="s">
        <v>927</v>
      </c>
      <c r="L220" t="s">
        <v>94</v>
      </c>
      <c r="M220" t="s">
        <v>650</v>
      </c>
      <c r="N220" t="s">
        <v>60</v>
      </c>
      <c r="O220" t="s">
        <v>935</v>
      </c>
      <c r="P220" t="s">
        <v>936</v>
      </c>
      <c r="Q220" s="4">
        <v>94</v>
      </c>
      <c r="R220">
        <f t="shared" si="3"/>
        <v>8.4131300000000007</v>
      </c>
      <c r="T220" s="1"/>
      <c r="U220" s="1"/>
    </row>
    <row r="221" spans="1:21" x14ac:dyDescent="0.15">
      <c r="A221" t="s">
        <v>10</v>
      </c>
      <c r="B221" t="s">
        <v>797</v>
      </c>
      <c r="C221" s="3">
        <v>44741</v>
      </c>
      <c r="D221" t="s">
        <v>12</v>
      </c>
      <c r="E221" t="s">
        <v>876</v>
      </c>
      <c r="F221" t="s">
        <v>183</v>
      </c>
      <c r="G221" t="s">
        <v>912</v>
      </c>
      <c r="H221" t="s">
        <v>937</v>
      </c>
      <c r="I221" t="s">
        <v>384</v>
      </c>
      <c r="J221" t="s">
        <v>18</v>
      </c>
      <c r="K221" t="s">
        <v>938</v>
      </c>
      <c r="L221" t="s">
        <v>94</v>
      </c>
      <c r="M221" t="s">
        <v>860</v>
      </c>
      <c r="N221" t="s">
        <v>181</v>
      </c>
      <c r="O221" t="s">
        <v>939</v>
      </c>
      <c r="P221" t="s">
        <v>711</v>
      </c>
      <c r="Q221" s="4">
        <v>94</v>
      </c>
      <c r="R221">
        <f t="shared" si="3"/>
        <v>8.6560760000000005</v>
      </c>
      <c r="T221" s="1"/>
      <c r="U221" s="1"/>
    </row>
    <row r="222" spans="1:21" x14ac:dyDescent="0.15">
      <c r="A222" t="s">
        <v>10</v>
      </c>
      <c r="B222" t="s">
        <v>797</v>
      </c>
      <c r="C222" s="3">
        <v>44741</v>
      </c>
      <c r="D222" t="s">
        <v>12</v>
      </c>
      <c r="E222" t="s">
        <v>876</v>
      </c>
      <c r="F222" t="s">
        <v>190</v>
      </c>
      <c r="G222" t="s">
        <v>883</v>
      </c>
      <c r="H222" t="s">
        <v>906</v>
      </c>
      <c r="I222" t="s">
        <v>411</v>
      </c>
      <c r="J222" t="s">
        <v>40</v>
      </c>
      <c r="K222" t="s">
        <v>927</v>
      </c>
      <c r="L222" t="s">
        <v>75</v>
      </c>
      <c r="M222" t="s">
        <v>248</v>
      </c>
      <c r="N222" t="s">
        <v>60</v>
      </c>
      <c r="O222" t="s">
        <v>940</v>
      </c>
      <c r="P222" t="s">
        <v>720</v>
      </c>
      <c r="Q222" s="4">
        <v>94</v>
      </c>
      <c r="R222">
        <f t="shared" si="3"/>
        <v>8.7280599999999993</v>
      </c>
      <c r="T222" s="1"/>
      <c r="U222" s="1"/>
    </row>
    <row r="223" spans="1:21" x14ac:dyDescent="0.15">
      <c r="A223" t="s">
        <v>10</v>
      </c>
      <c r="B223" t="s">
        <v>797</v>
      </c>
      <c r="C223" s="3">
        <v>44741</v>
      </c>
      <c r="D223" t="s">
        <v>12</v>
      </c>
      <c r="E223" t="s">
        <v>876</v>
      </c>
      <c r="F223" t="s">
        <v>198</v>
      </c>
      <c r="G223" t="s">
        <v>941</v>
      </c>
      <c r="H223" t="s">
        <v>906</v>
      </c>
      <c r="I223" t="s">
        <v>152</v>
      </c>
      <c r="J223" t="s">
        <v>40</v>
      </c>
      <c r="K223" t="s">
        <v>771</v>
      </c>
      <c r="L223" t="s">
        <v>59</v>
      </c>
      <c r="M223" t="s">
        <v>650</v>
      </c>
      <c r="N223" t="s">
        <v>181</v>
      </c>
      <c r="O223" t="s">
        <v>831</v>
      </c>
      <c r="P223" t="s">
        <v>896</v>
      </c>
      <c r="Q223" s="4">
        <v>94</v>
      </c>
      <c r="R223">
        <f t="shared" si="3"/>
        <v>8.4131300000000007</v>
      </c>
      <c r="T223" s="1"/>
      <c r="U223" s="1"/>
    </row>
    <row r="224" spans="1:21" x14ac:dyDescent="0.15">
      <c r="A224" t="s">
        <v>10</v>
      </c>
      <c r="B224" t="s">
        <v>797</v>
      </c>
      <c r="C224" s="3">
        <v>44741</v>
      </c>
      <c r="D224" t="s">
        <v>12</v>
      </c>
      <c r="E224" t="s">
        <v>876</v>
      </c>
      <c r="F224" t="s">
        <v>207</v>
      </c>
      <c r="G224" t="s">
        <v>867</v>
      </c>
      <c r="H224" t="s">
        <v>431</v>
      </c>
      <c r="I224" t="s">
        <v>475</v>
      </c>
      <c r="J224" t="s">
        <v>92</v>
      </c>
      <c r="K224" t="s">
        <v>942</v>
      </c>
      <c r="L224" t="s">
        <v>358</v>
      </c>
      <c r="M224" t="s">
        <v>943</v>
      </c>
      <c r="N224" t="s">
        <v>22</v>
      </c>
      <c r="O224" t="s">
        <v>837</v>
      </c>
      <c r="P224" t="s">
        <v>936</v>
      </c>
      <c r="Q224" s="4">
        <v>94</v>
      </c>
      <c r="R224">
        <f t="shared" si="3"/>
        <v>8.2601639999999996</v>
      </c>
      <c r="T224" s="1"/>
      <c r="U224" s="1"/>
    </row>
    <row r="225" spans="1:21" x14ac:dyDescent="0.15">
      <c r="A225" t="s">
        <v>10</v>
      </c>
      <c r="B225" t="s">
        <v>797</v>
      </c>
      <c r="C225" s="3">
        <v>44741</v>
      </c>
      <c r="D225" t="s">
        <v>12</v>
      </c>
      <c r="E225" t="s">
        <v>876</v>
      </c>
      <c r="F225" t="s">
        <v>213</v>
      </c>
      <c r="G225" t="s">
        <v>944</v>
      </c>
      <c r="H225" t="s">
        <v>895</v>
      </c>
      <c r="I225" t="s">
        <v>231</v>
      </c>
      <c r="J225" t="s">
        <v>732</v>
      </c>
      <c r="K225" t="s">
        <v>945</v>
      </c>
      <c r="L225" t="s">
        <v>94</v>
      </c>
      <c r="M225" t="s">
        <v>946</v>
      </c>
      <c r="N225" t="s">
        <v>22</v>
      </c>
      <c r="O225" t="s">
        <v>947</v>
      </c>
      <c r="P225" t="s">
        <v>762</v>
      </c>
      <c r="Q225" s="4">
        <v>94</v>
      </c>
      <c r="R225">
        <f t="shared" si="3"/>
        <v>8.7190619999999992</v>
      </c>
      <c r="T225" s="1"/>
      <c r="U225" s="1"/>
    </row>
    <row r="226" spans="1:21" x14ac:dyDescent="0.15">
      <c r="A226" t="s">
        <v>10</v>
      </c>
      <c r="B226" t="s">
        <v>797</v>
      </c>
      <c r="C226" s="3">
        <v>44741</v>
      </c>
      <c r="D226" t="s">
        <v>12</v>
      </c>
      <c r="E226" t="s">
        <v>876</v>
      </c>
      <c r="F226" t="s">
        <v>218</v>
      </c>
      <c r="G226" t="s">
        <v>948</v>
      </c>
      <c r="H226" t="s">
        <v>949</v>
      </c>
      <c r="I226" t="s">
        <v>250</v>
      </c>
      <c r="J226" t="s">
        <v>18</v>
      </c>
      <c r="K226" t="s">
        <v>950</v>
      </c>
      <c r="L226" t="s">
        <v>31</v>
      </c>
      <c r="M226" t="s">
        <v>718</v>
      </c>
      <c r="N226" t="s">
        <v>469</v>
      </c>
      <c r="O226" t="s">
        <v>848</v>
      </c>
      <c r="P226" t="s">
        <v>951</v>
      </c>
      <c r="Q226" s="4">
        <v>94</v>
      </c>
      <c r="R226">
        <f t="shared" si="3"/>
        <v>8.7460560000000012</v>
      </c>
      <c r="T226" s="1"/>
      <c r="U226" s="1"/>
    </row>
    <row r="227" spans="1:21" x14ac:dyDescent="0.15">
      <c r="A227" t="s">
        <v>10</v>
      </c>
      <c r="B227" t="s">
        <v>797</v>
      </c>
      <c r="C227" s="3">
        <v>44741</v>
      </c>
      <c r="D227" t="s">
        <v>12</v>
      </c>
      <c r="E227" t="s">
        <v>876</v>
      </c>
      <c r="F227" t="s">
        <v>869</v>
      </c>
      <c r="G227" t="s">
        <v>952</v>
      </c>
      <c r="H227" t="s">
        <v>953</v>
      </c>
      <c r="I227" t="s">
        <v>494</v>
      </c>
      <c r="J227" t="s">
        <v>193</v>
      </c>
      <c r="K227" t="s">
        <v>901</v>
      </c>
      <c r="L227" t="s">
        <v>31</v>
      </c>
      <c r="M227" t="s">
        <v>761</v>
      </c>
      <c r="N227" t="s">
        <v>33</v>
      </c>
      <c r="O227" t="s">
        <v>947</v>
      </c>
      <c r="P227" t="s">
        <v>951</v>
      </c>
      <c r="Q227" s="4">
        <v>94</v>
      </c>
      <c r="R227">
        <f t="shared" si="3"/>
        <v>8.5211060000000014</v>
      </c>
      <c r="T227" s="1"/>
      <c r="U227" s="1"/>
    </row>
    <row r="228" spans="1:21" x14ac:dyDescent="0.15">
      <c r="A228" t="s">
        <v>10</v>
      </c>
      <c r="B228" t="s">
        <v>797</v>
      </c>
      <c r="C228" s="3">
        <v>44741</v>
      </c>
      <c r="D228" t="s">
        <v>12</v>
      </c>
      <c r="E228" t="s">
        <v>876</v>
      </c>
      <c r="F228" t="s">
        <v>871</v>
      </c>
      <c r="G228" t="s">
        <v>139</v>
      </c>
      <c r="H228" t="s">
        <v>857</v>
      </c>
      <c r="I228" t="s">
        <v>694</v>
      </c>
      <c r="J228" t="s">
        <v>18</v>
      </c>
      <c r="K228" t="s">
        <v>954</v>
      </c>
      <c r="L228" t="s">
        <v>127</v>
      </c>
      <c r="M228" t="s">
        <v>398</v>
      </c>
      <c r="N228" t="s">
        <v>60</v>
      </c>
      <c r="O228" t="s">
        <v>947</v>
      </c>
      <c r="P228" t="s">
        <v>881</v>
      </c>
      <c r="Q228" s="4">
        <v>94</v>
      </c>
      <c r="R228">
        <f t="shared" si="3"/>
        <v>8.5031099999999995</v>
      </c>
      <c r="T228" s="1"/>
      <c r="U228" s="1"/>
    </row>
    <row r="229" spans="1:21" x14ac:dyDescent="0.15">
      <c r="A229" t="s">
        <v>10</v>
      </c>
      <c r="B229" t="s">
        <v>797</v>
      </c>
      <c r="C229" s="3">
        <v>44741</v>
      </c>
      <c r="D229" t="s">
        <v>12</v>
      </c>
      <c r="E229" t="s">
        <v>876</v>
      </c>
      <c r="F229" t="s">
        <v>874</v>
      </c>
      <c r="G229" t="s">
        <v>955</v>
      </c>
      <c r="H229" t="s">
        <v>815</v>
      </c>
      <c r="I229" t="s">
        <v>511</v>
      </c>
      <c r="J229" t="s">
        <v>732</v>
      </c>
      <c r="K229" t="s">
        <v>956</v>
      </c>
      <c r="L229" t="s">
        <v>127</v>
      </c>
      <c r="M229" t="s">
        <v>547</v>
      </c>
      <c r="N229" t="s">
        <v>22</v>
      </c>
      <c r="O229" t="s">
        <v>861</v>
      </c>
      <c r="P229" t="s">
        <v>893</v>
      </c>
      <c r="Q229" s="4">
        <v>94</v>
      </c>
      <c r="R229">
        <f t="shared" si="3"/>
        <v>8.5840920000000001</v>
      </c>
      <c r="T229" s="1"/>
      <c r="U229" s="1"/>
    </row>
    <row r="230" spans="1:21" x14ac:dyDescent="0.15">
      <c r="A230" t="s">
        <v>10</v>
      </c>
      <c r="B230" t="s">
        <v>797</v>
      </c>
      <c r="C230" s="3">
        <v>44741</v>
      </c>
      <c r="D230" t="s">
        <v>12</v>
      </c>
      <c r="E230" t="s">
        <v>876</v>
      </c>
      <c r="F230" t="s">
        <v>957</v>
      </c>
      <c r="G230" t="s">
        <v>958</v>
      </c>
      <c r="H230" t="s">
        <v>902</v>
      </c>
      <c r="I230" t="s">
        <v>475</v>
      </c>
      <c r="J230" t="s">
        <v>119</v>
      </c>
      <c r="K230" t="s">
        <v>918</v>
      </c>
      <c r="L230" t="s">
        <v>127</v>
      </c>
      <c r="M230" t="s">
        <v>308</v>
      </c>
      <c r="N230" t="s">
        <v>22</v>
      </c>
      <c r="O230" t="s">
        <v>831</v>
      </c>
      <c r="P230" t="s">
        <v>881</v>
      </c>
      <c r="Q230" s="4">
        <v>95</v>
      </c>
      <c r="R230">
        <f t="shared" si="3"/>
        <v>9.0249939999999995</v>
      </c>
      <c r="T230" s="1"/>
      <c r="U230" s="1"/>
    </row>
    <row r="231" spans="1:21" x14ac:dyDescent="0.15">
      <c r="A231" t="s">
        <v>10</v>
      </c>
      <c r="B231" t="s">
        <v>797</v>
      </c>
      <c r="C231" s="3">
        <v>44741</v>
      </c>
      <c r="D231" t="s">
        <v>12</v>
      </c>
      <c r="E231" t="s">
        <v>876</v>
      </c>
      <c r="F231" t="s">
        <v>959</v>
      </c>
      <c r="G231" t="s">
        <v>441</v>
      </c>
      <c r="H231" t="s">
        <v>819</v>
      </c>
      <c r="I231" t="s">
        <v>899</v>
      </c>
      <c r="J231" t="s">
        <v>193</v>
      </c>
      <c r="K231" t="s">
        <v>960</v>
      </c>
      <c r="L231" t="s">
        <v>127</v>
      </c>
      <c r="M231" t="s">
        <v>646</v>
      </c>
      <c r="N231" t="s">
        <v>22</v>
      </c>
      <c r="O231" t="s">
        <v>831</v>
      </c>
      <c r="P231" t="s">
        <v>586</v>
      </c>
      <c r="Q231" s="4">
        <v>95</v>
      </c>
      <c r="R231">
        <f t="shared" si="3"/>
        <v>8.8180400000000017</v>
      </c>
      <c r="T231" s="1"/>
      <c r="U231" s="1"/>
    </row>
    <row r="232" spans="1:21" x14ac:dyDescent="0.15">
      <c r="A232" t="s">
        <v>10</v>
      </c>
      <c r="B232" t="s">
        <v>797</v>
      </c>
      <c r="C232" s="3">
        <v>44741</v>
      </c>
      <c r="D232" t="s">
        <v>12</v>
      </c>
      <c r="E232" t="s">
        <v>876</v>
      </c>
      <c r="F232" t="s">
        <v>961</v>
      </c>
      <c r="G232" t="s">
        <v>897</v>
      </c>
      <c r="H232" t="s">
        <v>819</v>
      </c>
      <c r="I232" t="s">
        <v>694</v>
      </c>
      <c r="J232" t="s">
        <v>193</v>
      </c>
      <c r="K232" t="s">
        <v>333</v>
      </c>
      <c r="L232" t="s">
        <v>31</v>
      </c>
      <c r="M232" t="s">
        <v>415</v>
      </c>
      <c r="N232" t="s">
        <v>60</v>
      </c>
      <c r="O232" t="s">
        <v>848</v>
      </c>
      <c r="P232" t="s">
        <v>899</v>
      </c>
      <c r="Q232" s="4">
        <v>94</v>
      </c>
      <c r="R232">
        <f t="shared" si="3"/>
        <v>8.6740720000000007</v>
      </c>
      <c r="T232" s="1"/>
      <c r="U232" s="1"/>
    </row>
    <row r="233" spans="1:21" x14ac:dyDescent="0.15">
      <c r="A233" t="s">
        <v>10</v>
      </c>
      <c r="B233" t="s">
        <v>797</v>
      </c>
      <c r="C233" s="3">
        <v>44741</v>
      </c>
      <c r="D233" t="s">
        <v>12</v>
      </c>
      <c r="E233" t="s">
        <v>876</v>
      </c>
      <c r="F233" t="s">
        <v>962</v>
      </c>
      <c r="G233" t="s">
        <v>963</v>
      </c>
      <c r="H233" t="s">
        <v>558</v>
      </c>
      <c r="I233" t="s">
        <v>720</v>
      </c>
      <c r="J233" t="s">
        <v>193</v>
      </c>
      <c r="K233" t="s">
        <v>916</v>
      </c>
      <c r="L233" t="s">
        <v>20</v>
      </c>
      <c r="M233" t="s">
        <v>342</v>
      </c>
      <c r="N233" t="s">
        <v>60</v>
      </c>
      <c r="O233" t="s">
        <v>834</v>
      </c>
      <c r="P233" t="s">
        <v>964</v>
      </c>
      <c r="Q233" s="4">
        <v>95</v>
      </c>
      <c r="R233">
        <f t="shared" si="3"/>
        <v>8.7100640000000009</v>
      </c>
      <c r="T233" s="1"/>
      <c r="U233" s="1"/>
    </row>
    <row r="234" spans="1:21" x14ac:dyDescent="0.15">
      <c r="A234" t="s">
        <v>10</v>
      </c>
      <c r="B234" t="s">
        <v>797</v>
      </c>
      <c r="C234" s="3">
        <v>44741</v>
      </c>
      <c r="D234" t="s">
        <v>12</v>
      </c>
      <c r="E234" t="s">
        <v>876</v>
      </c>
      <c r="F234" t="s">
        <v>965</v>
      </c>
      <c r="G234" t="s">
        <v>434</v>
      </c>
      <c r="H234" t="s">
        <v>819</v>
      </c>
      <c r="I234" t="s">
        <v>893</v>
      </c>
      <c r="J234" t="s">
        <v>740</v>
      </c>
      <c r="K234" t="s">
        <v>917</v>
      </c>
      <c r="L234" t="s">
        <v>20</v>
      </c>
      <c r="M234" t="s">
        <v>809</v>
      </c>
      <c r="N234" t="s">
        <v>181</v>
      </c>
      <c r="O234" t="s">
        <v>966</v>
      </c>
      <c r="P234" t="s">
        <v>932</v>
      </c>
      <c r="Q234" s="4">
        <v>95</v>
      </c>
      <c r="R234">
        <f t="shared" si="3"/>
        <v>8.9440120000000007</v>
      </c>
      <c r="T234" s="1"/>
      <c r="U234" s="1"/>
    </row>
    <row r="235" spans="1:21" x14ac:dyDescent="0.15">
      <c r="A235" t="s">
        <v>10</v>
      </c>
      <c r="B235" t="s">
        <v>797</v>
      </c>
      <c r="C235" s="3">
        <v>44741</v>
      </c>
      <c r="D235" t="s">
        <v>12</v>
      </c>
      <c r="E235" t="s">
        <v>876</v>
      </c>
      <c r="F235" t="s">
        <v>967</v>
      </c>
      <c r="G235" t="s">
        <v>923</v>
      </c>
      <c r="H235" t="s">
        <v>819</v>
      </c>
      <c r="I235" t="s">
        <v>881</v>
      </c>
      <c r="J235" t="s">
        <v>18</v>
      </c>
      <c r="K235" t="s">
        <v>945</v>
      </c>
      <c r="L235" t="s">
        <v>94</v>
      </c>
      <c r="M235" t="s">
        <v>812</v>
      </c>
      <c r="N235" t="s">
        <v>22</v>
      </c>
      <c r="O235" t="s">
        <v>823</v>
      </c>
      <c r="P235" t="s">
        <v>201</v>
      </c>
      <c r="Q235" s="4">
        <v>94</v>
      </c>
      <c r="R235">
        <f t="shared" si="3"/>
        <v>8.7550540000000012</v>
      </c>
      <c r="T235" s="1"/>
      <c r="U235" s="1"/>
    </row>
    <row r="236" spans="1:21" x14ac:dyDescent="0.15">
      <c r="A236" t="s">
        <v>10</v>
      </c>
      <c r="B236" t="s">
        <v>797</v>
      </c>
      <c r="C236" s="3">
        <v>44741</v>
      </c>
      <c r="D236" t="s">
        <v>12</v>
      </c>
      <c r="E236" t="s">
        <v>876</v>
      </c>
      <c r="F236" t="s">
        <v>968</v>
      </c>
      <c r="G236" t="s">
        <v>897</v>
      </c>
      <c r="H236" t="s">
        <v>887</v>
      </c>
      <c r="I236" t="s">
        <v>711</v>
      </c>
      <c r="J236" t="s">
        <v>40</v>
      </c>
      <c r="K236" t="s">
        <v>969</v>
      </c>
      <c r="L236" t="s">
        <v>20</v>
      </c>
      <c r="M236" t="s">
        <v>641</v>
      </c>
      <c r="N236" t="s">
        <v>60</v>
      </c>
      <c r="O236" t="s">
        <v>970</v>
      </c>
      <c r="P236" t="s">
        <v>239</v>
      </c>
      <c r="Q236" s="4">
        <v>95</v>
      </c>
      <c r="R236">
        <f t="shared" si="3"/>
        <v>8.8540320000000001</v>
      </c>
      <c r="T236" s="1"/>
      <c r="U236" s="1"/>
    </row>
    <row r="237" spans="1:21" x14ac:dyDescent="0.15">
      <c r="A237" t="s">
        <v>10</v>
      </c>
      <c r="B237" t="s">
        <v>797</v>
      </c>
      <c r="C237" s="3">
        <v>44741</v>
      </c>
      <c r="D237" t="s">
        <v>12</v>
      </c>
      <c r="E237" t="s">
        <v>876</v>
      </c>
      <c r="F237" t="s">
        <v>971</v>
      </c>
      <c r="G237" t="s">
        <v>963</v>
      </c>
      <c r="H237" t="s">
        <v>427</v>
      </c>
      <c r="I237" t="s">
        <v>932</v>
      </c>
      <c r="J237" t="s">
        <v>18</v>
      </c>
      <c r="K237" t="s">
        <v>956</v>
      </c>
      <c r="L237" t="s">
        <v>20</v>
      </c>
      <c r="M237" t="s">
        <v>457</v>
      </c>
      <c r="N237" t="s">
        <v>60</v>
      </c>
      <c r="O237" t="s">
        <v>823</v>
      </c>
      <c r="P237" t="s">
        <v>896</v>
      </c>
      <c r="Q237" s="4">
        <v>94</v>
      </c>
      <c r="R237">
        <f t="shared" si="3"/>
        <v>8.5570979999999999</v>
      </c>
      <c r="T237" s="1"/>
      <c r="U237" s="1"/>
    </row>
    <row r="238" spans="1:21" x14ac:dyDescent="0.15">
      <c r="A238" t="s">
        <v>10</v>
      </c>
      <c r="B238" t="s">
        <v>797</v>
      </c>
      <c r="C238" s="3">
        <v>44741</v>
      </c>
      <c r="D238" t="s">
        <v>12</v>
      </c>
      <c r="E238" t="s">
        <v>876</v>
      </c>
      <c r="F238" t="s">
        <v>972</v>
      </c>
      <c r="G238" t="s">
        <v>955</v>
      </c>
      <c r="H238" t="s">
        <v>859</v>
      </c>
      <c r="I238" t="s">
        <v>720</v>
      </c>
      <c r="J238" t="s">
        <v>40</v>
      </c>
      <c r="K238" t="s">
        <v>973</v>
      </c>
      <c r="L238" t="s">
        <v>94</v>
      </c>
      <c r="M238" t="s">
        <v>678</v>
      </c>
      <c r="N238" t="s">
        <v>33</v>
      </c>
      <c r="O238" t="s">
        <v>940</v>
      </c>
      <c r="P238" t="s">
        <v>899</v>
      </c>
      <c r="Q238" s="4">
        <v>95</v>
      </c>
      <c r="R238">
        <f t="shared" si="3"/>
        <v>8.7370580000000011</v>
      </c>
      <c r="T238" s="1"/>
      <c r="U238" s="1"/>
    </row>
    <row r="239" spans="1:21" x14ac:dyDescent="0.15">
      <c r="A239" t="s">
        <v>10</v>
      </c>
      <c r="B239" t="s">
        <v>797</v>
      </c>
      <c r="C239" s="3">
        <v>44741</v>
      </c>
      <c r="D239" t="s">
        <v>12</v>
      </c>
      <c r="E239" t="s">
        <v>876</v>
      </c>
      <c r="F239" t="s">
        <v>974</v>
      </c>
      <c r="G239" t="s">
        <v>975</v>
      </c>
      <c r="H239" t="s">
        <v>976</v>
      </c>
      <c r="I239" t="s">
        <v>893</v>
      </c>
      <c r="J239" t="s">
        <v>18</v>
      </c>
      <c r="K239" t="s">
        <v>924</v>
      </c>
      <c r="L239" t="s">
        <v>94</v>
      </c>
      <c r="M239" t="s">
        <v>308</v>
      </c>
      <c r="N239" t="s">
        <v>33</v>
      </c>
      <c r="O239" t="s">
        <v>828</v>
      </c>
      <c r="P239" t="s">
        <v>586</v>
      </c>
      <c r="Q239" s="4">
        <v>95</v>
      </c>
      <c r="R239">
        <f t="shared" si="3"/>
        <v>9.0249939999999995</v>
      </c>
      <c r="T239" s="1"/>
      <c r="U239" s="1"/>
    </row>
    <row r="240" spans="1:21" x14ac:dyDescent="0.15">
      <c r="A240" t="s">
        <v>10</v>
      </c>
      <c r="B240" t="s">
        <v>797</v>
      </c>
      <c r="C240" s="3">
        <v>44741</v>
      </c>
      <c r="D240" t="s">
        <v>12</v>
      </c>
      <c r="E240" t="s">
        <v>876</v>
      </c>
      <c r="F240" t="s">
        <v>977</v>
      </c>
      <c r="G240" t="s">
        <v>184</v>
      </c>
      <c r="H240" t="s">
        <v>454</v>
      </c>
      <c r="I240" t="s">
        <v>757</v>
      </c>
      <c r="J240" t="s">
        <v>193</v>
      </c>
      <c r="K240" t="s">
        <v>913</v>
      </c>
      <c r="L240" t="s">
        <v>59</v>
      </c>
      <c r="M240" t="s">
        <v>978</v>
      </c>
      <c r="N240" t="s">
        <v>22</v>
      </c>
      <c r="O240" t="s">
        <v>817</v>
      </c>
      <c r="P240" t="s">
        <v>507</v>
      </c>
      <c r="Q240" s="4">
        <v>94</v>
      </c>
      <c r="R240">
        <f t="shared" si="3"/>
        <v>8.575094</v>
      </c>
      <c r="T240" s="1"/>
      <c r="U240" s="1"/>
    </row>
    <row r="241" spans="1:21" x14ac:dyDescent="0.15">
      <c r="A241" t="s">
        <v>10</v>
      </c>
      <c r="B241" t="s">
        <v>797</v>
      </c>
      <c r="C241" s="3">
        <v>44741</v>
      </c>
      <c r="D241" t="s">
        <v>12</v>
      </c>
      <c r="E241" t="s">
        <v>876</v>
      </c>
      <c r="F241" t="s">
        <v>979</v>
      </c>
      <c r="G241" t="s">
        <v>894</v>
      </c>
      <c r="H241" t="s">
        <v>870</v>
      </c>
      <c r="I241" t="s">
        <v>936</v>
      </c>
      <c r="J241" t="s">
        <v>92</v>
      </c>
      <c r="K241" t="s">
        <v>913</v>
      </c>
      <c r="L241" t="s">
        <v>94</v>
      </c>
      <c r="M241" t="s">
        <v>174</v>
      </c>
      <c r="N241" t="s">
        <v>77</v>
      </c>
      <c r="O241" t="s">
        <v>980</v>
      </c>
      <c r="P241" t="s">
        <v>757</v>
      </c>
      <c r="Q241" s="4">
        <v>94</v>
      </c>
      <c r="R241">
        <f t="shared" si="3"/>
        <v>8.6650740000000006</v>
      </c>
      <c r="T241" s="1"/>
      <c r="U241" s="1"/>
    </row>
    <row r="242" spans="1:21" x14ac:dyDescent="0.15">
      <c r="A242" t="s">
        <v>10</v>
      </c>
      <c r="B242" t="s">
        <v>981</v>
      </c>
      <c r="C242" s="3">
        <v>43705</v>
      </c>
      <c r="D242" t="s">
        <v>12</v>
      </c>
      <c r="E242" t="s">
        <v>982</v>
      </c>
      <c r="F242" t="s">
        <v>14</v>
      </c>
      <c r="G242" t="s">
        <v>983</v>
      </c>
      <c r="H242" t="s">
        <v>185</v>
      </c>
      <c r="I242" t="s">
        <v>466</v>
      </c>
      <c r="J242" t="s">
        <v>889</v>
      </c>
      <c r="K242" t="s">
        <v>960</v>
      </c>
      <c r="L242" t="s">
        <v>94</v>
      </c>
      <c r="M242" t="s">
        <v>806</v>
      </c>
      <c r="N242" t="s">
        <v>60</v>
      </c>
      <c r="O242" t="s">
        <v>984</v>
      </c>
      <c r="P242" t="s">
        <v>670</v>
      </c>
      <c r="Q242" s="4">
        <v>96</v>
      </c>
      <c r="R242">
        <f t="shared" si="3"/>
        <v>8.6920680000000008</v>
      </c>
      <c r="T242" s="1"/>
      <c r="U242" s="1"/>
    </row>
    <row r="243" spans="1:21" x14ac:dyDescent="0.15">
      <c r="A243" t="s">
        <v>10</v>
      </c>
      <c r="B243" t="s">
        <v>981</v>
      </c>
      <c r="C243" s="3">
        <v>43705</v>
      </c>
      <c r="D243" t="s">
        <v>12</v>
      </c>
      <c r="E243" t="s">
        <v>982</v>
      </c>
      <c r="F243" t="s">
        <v>25</v>
      </c>
      <c r="G243" t="s">
        <v>985</v>
      </c>
      <c r="H243" t="s">
        <v>46</v>
      </c>
      <c r="I243" t="s">
        <v>778</v>
      </c>
      <c r="J243" t="s">
        <v>986</v>
      </c>
      <c r="K243" t="s">
        <v>884</v>
      </c>
      <c r="L243" t="s">
        <v>94</v>
      </c>
      <c r="M243" t="s">
        <v>521</v>
      </c>
      <c r="N243" t="s">
        <v>86</v>
      </c>
      <c r="O243" t="s">
        <v>212</v>
      </c>
      <c r="P243" t="s">
        <v>511</v>
      </c>
      <c r="Q243" s="4">
        <v>97</v>
      </c>
      <c r="R243">
        <f t="shared" si="3"/>
        <v>8.6200840000000003</v>
      </c>
      <c r="T243" s="1"/>
      <c r="U243" s="1"/>
    </row>
    <row r="244" spans="1:21" x14ac:dyDescent="0.15">
      <c r="A244" t="s">
        <v>10</v>
      </c>
      <c r="B244" t="s">
        <v>981</v>
      </c>
      <c r="C244" s="3">
        <v>43705</v>
      </c>
      <c r="D244" t="s">
        <v>12</v>
      </c>
      <c r="E244" t="s">
        <v>982</v>
      </c>
      <c r="F244" t="s">
        <v>36</v>
      </c>
      <c r="G244" t="s">
        <v>987</v>
      </c>
      <c r="H244" t="s">
        <v>512</v>
      </c>
      <c r="I244" t="s">
        <v>647</v>
      </c>
      <c r="J244" t="s">
        <v>119</v>
      </c>
      <c r="K244" t="s">
        <v>969</v>
      </c>
      <c r="L244" t="s">
        <v>20</v>
      </c>
      <c r="M244" t="s">
        <v>614</v>
      </c>
      <c r="N244" t="s">
        <v>22</v>
      </c>
      <c r="O244" t="s">
        <v>416</v>
      </c>
      <c r="P244" t="s">
        <v>881</v>
      </c>
      <c r="Q244" s="4">
        <v>96</v>
      </c>
      <c r="R244">
        <f t="shared" si="3"/>
        <v>8.5480999999999998</v>
      </c>
      <c r="T244" s="1"/>
      <c r="U244" s="1"/>
    </row>
    <row r="245" spans="1:21" x14ac:dyDescent="0.15">
      <c r="A245" t="s">
        <v>10</v>
      </c>
      <c r="B245" t="s">
        <v>981</v>
      </c>
      <c r="C245" s="3">
        <v>43705</v>
      </c>
      <c r="D245" t="s">
        <v>12</v>
      </c>
      <c r="E245" t="s">
        <v>982</v>
      </c>
      <c r="F245" t="s">
        <v>44</v>
      </c>
      <c r="G245" t="s">
        <v>988</v>
      </c>
      <c r="H245" t="s">
        <v>147</v>
      </c>
      <c r="I245" t="s">
        <v>659</v>
      </c>
      <c r="J245" t="s">
        <v>732</v>
      </c>
      <c r="K245" t="s">
        <v>884</v>
      </c>
      <c r="L245" t="s">
        <v>20</v>
      </c>
      <c r="M245" t="s">
        <v>646</v>
      </c>
      <c r="N245" t="s">
        <v>86</v>
      </c>
      <c r="O245" t="s">
        <v>989</v>
      </c>
      <c r="P245" t="s">
        <v>497</v>
      </c>
      <c r="Q245" s="4">
        <v>96</v>
      </c>
      <c r="R245">
        <f t="shared" si="3"/>
        <v>8.8180400000000017</v>
      </c>
      <c r="T245" s="1"/>
      <c r="U245" s="1"/>
    </row>
    <row r="246" spans="1:21" x14ac:dyDescent="0.15">
      <c r="A246" t="s">
        <v>10</v>
      </c>
      <c r="B246" t="s">
        <v>981</v>
      </c>
      <c r="C246" s="3">
        <v>43705</v>
      </c>
      <c r="D246" t="s">
        <v>12</v>
      </c>
      <c r="E246" t="s">
        <v>982</v>
      </c>
      <c r="F246" t="s">
        <v>53</v>
      </c>
      <c r="G246" t="s">
        <v>990</v>
      </c>
      <c r="H246" t="s">
        <v>636</v>
      </c>
      <c r="I246" t="s">
        <v>991</v>
      </c>
      <c r="J246" t="s">
        <v>889</v>
      </c>
      <c r="K246" t="s">
        <v>992</v>
      </c>
      <c r="L246" t="s">
        <v>59</v>
      </c>
      <c r="M246" t="s">
        <v>993</v>
      </c>
      <c r="N246" t="s">
        <v>77</v>
      </c>
      <c r="O246" t="s">
        <v>994</v>
      </c>
      <c r="P246" t="s">
        <v>609</v>
      </c>
      <c r="Q246" s="4">
        <v>97</v>
      </c>
      <c r="R246">
        <f t="shared" si="3"/>
        <v>8.9350140000000007</v>
      </c>
      <c r="T246" s="1"/>
      <c r="U246" s="1"/>
    </row>
    <row r="247" spans="1:21" x14ac:dyDescent="0.15">
      <c r="A247" t="s">
        <v>10</v>
      </c>
      <c r="B247" t="s">
        <v>981</v>
      </c>
      <c r="C247" s="3">
        <v>43705</v>
      </c>
      <c r="D247" t="s">
        <v>12</v>
      </c>
      <c r="E247" t="s">
        <v>982</v>
      </c>
      <c r="F247" t="s">
        <v>63</v>
      </c>
      <c r="G247" t="s">
        <v>995</v>
      </c>
      <c r="H247" t="s">
        <v>209</v>
      </c>
      <c r="I247" t="s">
        <v>826</v>
      </c>
      <c r="J247" t="s">
        <v>732</v>
      </c>
      <c r="K247" t="s">
        <v>996</v>
      </c>
      <c r="L247" t="s">
        <v>20</v>
      </c>
      <c r="M247" t="s">
        <v>462</v>
      </c>
      <c r="N247" t="s">
        <v>77</v>
      </c>
      <c r="O247" t="s">
        <v>205</v>
      </c>
      <c r="P247" t="s">
        <v>893</v>
      </c>
      <c r="Q247" s="4">
        <v>96</v>
      </c>
      <c r="R247">
        <f t="shared" si="3"/>
        <v>8.7640520000000013</v>
      </c>
      <c r="T247" s="1"/>
      <c r="U247" s="1"/>
    </row>
    <row r="248" spans="1:21" x14ac:dyDescent="0.15">
      <c r="A248" t="s">
        <v>10</v>
      </c>
      <c r="B248" t="s">
        <v>981</v>
      </c>
      <c r="C248" s="3">
        <v>43705</v>
      </c>
      <c r="D248" t="s">
        <v>12</v>
      </c>
      <c r="E248" t="s">
        <v>982</v>
      </c>
      <c r="F248" t="s">
        <v>70</v>
      </c>
      <c r="G248" t="s">
        <v>997</v>
      </c>
      <c r="H248" t="s">
        <v>368</v>
      </c>
      <c r="I248" t="s">
        <v>711</v>
      </c>
      <c r="J248" t="s">
        <v>119</v>
      </c>
      <c r="K248" t="s">
        <v>998</v>
      </c>
      <c r="L248" t="s">
        <v>94</v>
      </c>
      <c r="M248" t="s">
        <v>294</v>
      </c>
      <c r="N248" t="s">
        <v>86</v>
      </c>
      <c r="O248" t="s">
        <v>399</v>
      </c>
      <c r="P248" t="s">
        <v>715</v>
      </c>
      <c r="Q248" s="4">
        <v>95</v>
      </c>
      <c r="R248">
        <f t="shared" si="3"/>
        <v>8.1341919999999988</v>
      </c>
      <c r="T248" s="1"/>
      <c r="U248" s="1"/>
    </row>
    <row r="249" spans="1:21" x14ac:dyDescent="0.15">
      <c r="A249" t="s">
        <v>10</v>
      </c>
      <c r="B249" t="s">
        <v>981</v>
      </c>
      <c r="C249" s="3">
        <v>43705</v>
      </c>
      <c r="D249" t="s">
        <v>12</v>
      </c>
      <c r="E249" t="s">
        <v>982</v>
      </c>
      <c r="F249" t="s">
        <v>80</v>
      </c>
      <c r="G249" t="s">
        <v>999</v>
      </c>
      <c r="H249" t="s">
        <v>1000</v>
      </c>
      <c r="I249" t="s">
        <v>79</v>
      </c>
      <c r="J249" t="s">
        <v>348</v>
      </c>
      <c r="K249" t="s">
        <v>21</v>
      </c>
      <c r="L249" t="s">
        <v>257</v>
      </c>
      <c r="M249" t="s">
        <v>1001</v>
      </c>
      <c r="N249" t="s">
        <v>75</v>
      </c>
      <c r="O249" t="s">
        <v>1002</v>
      </c>
      <c r="P249" t="s">
        <v>125</v>
      </c>
      <c r="Q249" s="4">
        <v>95</v>
      </c>
      <c r="R249">
        <f t="shared" si="3"/>
        <v>8.0982000000000003</v>
      </c>
      <c r="T249" s="1"/>
      <c r="U249" s="1"/>
    </row>
    <row r="250" spans="1:21" x14ac:dyDescent="0.15">
      <c r="A250" t="s">
        <v>10</v>
      </c>
      <c r="B250" t="s">
        <v>981</v>
      </c>
      <c r="C250" s="3">
        <v>43705</v>
      </c>
      <c r="D250" t="s">
        <v>12</v>
      </c>
      <c r="E250" t="s">
        <v>982</v>
      </c>
      <c r="F250" t="s">
        <v>88</v>
      </c>
      <c r="G250" t="s">
        <v>1003</v>
      </c>
      <c r="H250" t="s">
        <v>1004</v>
      </c>
      <c r="I250" t="s">
        <v>175</v>
      </c>
      <c r="J250" t="s">
        <v>840</v>
      </c>
      <c r="K250" t="s">
        <v>1005</v>
      </c>
      <c r="L250" t="s">
        <v>31</v>
      </c>
      <c r="M250" t="s">
        <v>450</v>
      </c>
      <c r="N250" t="s">
        <v>358</v>
      </c>
      <c r="O250" t="s">
        <v>377</v>
      </c>
      <c r="P250" t="s">
        <v>1006</v>
      </c>
      <c r="Q250" s="4">
        <v>95</v>
      </c>
      <c r="R250">
        <f t="shared" si="3"/>
        <v>6.4875579999999999</v>
      </c>
      <c r="T250" s="1"/>
      <c r="U250" s="1"/>
    </row>
    <row r="251" spans="1:21" x14ac:dyDescent="0.15">
      <c r="A251" t="s">
        <v>10</v>
      </c>
      <c r="B251" t="s">
        <v>981</v>
      </c>
      <c r="C251" s="3">
        <v>43705</v>
      </c>
      <c r="D251" t="s">
        <v>12</v>
      </c>
      <c r="E251" t="s">
        <v>982</v>
      </c>
      <c r="F251" t="s">
        <v>97</v>
      </c>
      <c r="G251" t="s">
        <v>1007</v>
      </c>
      <c r="H251" t="s">
        <v>1008</v>
      </c>
      <c r="I251" t="s">
        <v>416</v>
      </c>
      <c r="J251" t="s">
        <v>837</v>
      </c>
      <c r="K251" t="s">
        <v>1009</v>
      </c>
      <c r="L251" t="s">
        <v>94</v>
      </c>
      <c r="M251" t="s">
        <v>845</v>
      </c>
      <c r="N251" t="s">
        <v>358</v>
      </c>
      <c r="O251" t="s">
        <v>1010</v>
      </c>
      <c r="P251" t="s">
        <v>1011</v>
      </c>
      <c r="Q251" s="4">
        <v>98</v>
      </c>
      <c r="R251">
        <f t="shared" si="3"/>
        <v>6.5865360000000006</v>
      </c>
      <c r="T251" s="1"/>
      <c r="U251" s="1"/>
    </row>
    <row r="252" spans="1:21" x14ac:dyDescent="0.15">
      <c r="A252" t="s">
        <v>10</v>
      </c>
      <c r="B252" t="s">
        <v>981</v>
      </c>
      <c r="C252" s="3">
        <v>43705</v>
      </c>
      <c r="D252" t="s">
        <v>12</v>
      </c>
      <c r="E252" t="s">
        <v>982</v>
      </c>
      <c r="F252" t="s">
        <v>104</v>
      </c>
      <c r="G252" t="s">
        <v>1012</v>
      </c>
      <c r="H252" t="s">
        <v>1013</v>
      </c>
      <c r="I252" t="s">
        <v>1014</v>
      </c>
      <c r="J252" t="s">
        <v>864</v>
      </c>
      <c r="K252" t="s">
        <v>258</v>
      </c>
      <c r="L252" t="s">
        <v>94</v>
      </c>
      <c r="M252" t="s">
        <v>1015</v>
      </c>
      <c r="N252" t="s">
        <v>20</v>
      </c>
      <c r="O252" t="s">
        <v>1016</v>
      </c>
      <c r="P252" t="s">
        <v>1017</v>
      </c>
      <c r="Q252" s="4">
        <v>98</v>
      </c>
      <c r="R252">
        <f t="shared" si="3"/>
        <v>6.8024880000000003</v>
      </c>
      <c r="T252" s="1"/>
      <c r="U252" s="1"/>
    </row>
    <row r="253" spans="1:21" x14ac:dyDescent="0.15">
      <c r="A253" t="s">
        <v>10</v>
      </c>
      <c r="B253" t="s">
        <v>981</v>
      </c>
      <c r="C253" s="3">
        <v>43705</v>
      </c>
      <c r="D253" t="s">
        <v>12</v>
      </c>
      <c r="E253" t="s">
        <v>982</v>
      </c>
      <c r="F253" t="s">
        <v>109</v>
      </c>
      <c r="G253" t="s">
        <v>1018</v>
      </c>
      <c r="H253" t="s">
        <v>1019</v>
      </c>
      <c r="I253" t="s">
        <v>102</v>
      </c>
      <c r="J253" t="s">
        <v>904</v>
      </c>
      <c r="K253" t="s">
        <v>1020</v>
      </c>
      <c r="L253" t="s">
        <v>94</v>
      </c>
      <c r="M253" t="s">
        <v>954</v>
      </c>
      <c r="N253" t="s">
        <v>75</v>
      </c>
      <c r="O253" t="s">
        <v>1016</v>
      </c>
      <c r="P253" t="s">
        <v>1021</v>
      </c>
      <c r="Q253" s="4">
        <v>98</v>
      </c>
      <c r="R253">
        <f t="shared" si="3"/>
        <v>6.9374580000000003</v>
      </c>
      <c r="T253" s="1"/>
      <c r="U253" s="1"/>
    </row>
    <row r="254" spans="1:21" x14ac:dyDescent="0.15">
      <c r="A254" t="s">
        <v>10</v>
      </c>
      <c r="B254" t="s">
        <v>981</v>
      </c>
      <c r="C254" s="3">
        <v>43705</v>
      </c>
      <c r="D254" t="s">
        <v>12</v>
      </c>
      <c r="E254" t="s">
        <v>982</v>
      </c>
      <c r="F254" t="s">
        <v>116</v>
      </c>
      <c r="G254" t="s">
        <v>1012</v>
      </c>
      <c r="H254" t="s">
        <v>1022</v>
      </c>
      <c r="I254" t="s">
        <v>212</v>
      </c>
      <c r="J254" t="s">
        <v>840</v>
      </c>
      <c r="K254" t="s">
        <v>733</v>
      </c>
      <c r="L254" t="s">
        <v>20</v>
      </c>
      <c r="M254" t="s">
        <v>996</v>
      </c>
      <c r="N254" t="s">
        <v>59</v>
      </c>
      <c r="O254" t="s">
        <v>1023</v>
      </c>
      <c r="P254" t="s">
        <v>1021</v>
      </c>
      <c r="Q254" s="4">
        <v>98</v>
      </c>
      <c r="R254">
        <f t="shared" si="3"/>
        <v>6.8564760000000007</v>
      </c>
      <c r="T254" s="1"/>
      <c r="U254" s="1"/>
    </row>
    <row r="255" spans="1:21" x14ac:dyDescent="0.15">
      <c r="A255" t="s">
        <v>10</v>
      </c>
      <c r="B255" t="s">
        <v>981</v>
      </c>
      <c r="C255" s="3">
        <v>43705</v>
      </c>
      <c r="D255" t="s">
        <v>12</v>
      </c>
      <c r="E255" t="s">
        <v>982</v>
      </c>
      <c r="F255" t="s">
        <v>123</v>
      </c>
      <c r="G255" t="s">
        <v>1024</v>
      </c>
      <c r="H255" t="s">
        <v>1025</v>
      </c>
      <c r="I255" t="s">
        <v>96</v>
      </c>
      <c r="J255" t="s">
        <v>864</v>
      </c>
      <c r="K255" t="s">
        <v>1026</v>
      </c>
      <c r="L255" t="s">
        <v>20</v>
      </c>
      <c r="M255" t="s">
        <v>696</v>
      </c>
      <c r="N255" t="s">
        <v>59</v>
      </c>
      <c r="O255" t="s">
        <v>1027</v>
      </c>
      <c r="P255" t="s">
        <v>1021</v>
      </c>
      <c r="Q255" s="4">
        <v>98</v>
      </c>
      <c r="R255">
        <f t="shared" si="3"/>
        <v>6.6045319999999998</v>
      </c>
      <c r="T255" s="1"/>
      <c r="U255" s="1"/>
    </row>
    <row r="256" spans="1:21" x14ac:dyDescent="0.15">
      <c r="A256" t="s">
        <v>10</v>
      </c>
      <c r="B256" t="s">
        <v>981</v>
      </c>
      <c r="C256" s="3">
        <v>43705</v>
      </c>
      <c r="D256" t="s">
        <v>12</v>
      </c>
      <c r="E256" t="s">
        <v>982</v>
      </c>
      <c r="F256" t="s">
        <v>130</v>
      </c>
      <c r="G256" t="s">
        <v>1028</v>
      </c>
      <c r="H256" t="s">
        <v>1022</v>
      </c>
      <c r="I256" t="s">
        <v>108</v>
      </c>
      <c r="J256" t="s">
        <v>840</v>
      </c>
      <c r="K256" t="s">
        <v>1029</v>
      </c>
      <c r="L256" t="s">
        <v>127</v>
      </c>
      <c r="M256" t="s">
        <v>992</v>
      </c>
      <c r="N256" t="s">
        <v>59</v>
      </c>
      <c r="O256" t="s">
        <v>424</v>
      </c>
      <c r="P256" t="s">
        <v>1030</v>
      </c>
      <c r="Q256" s="4">
        <v>98</v>
      </c>
      <c r="R256">
        <f t="shared" si="3"/>
        <v>6.7664960000000001</v>
      </c>
      <c r="T256" s="1"/>
      <c r="U256" s="1"/>
    </row>
    <row r="257" spans="1:21" x14ac:dyDescent="0.15">
      <c r="A257" t="s">
        <v>10</v>
      </c>
      <c r="B257" t="s">
        <v>981</v>
      </c>
      <c r="C257" s="3">
        <v>43705</v>
      </c>
      <c r="D257" t="s">
        <v>12</v>
      </c>
      <c r="E257" t="s">
        <v>982</v>
      </c>
      <c r="F257" t="s">
        <v>138</v>
      </c>
      <c r="G257" t="s">
        <v>1031</v>
      </c>
      <c r="H257" t="s">
        <v>1032</v>
      </c>
      <c r="I257" t="s">
        <v>989</v>
      </c>
      <c r="J257" t="s">
        <v>1033</v>
      </c>
      <c r="K257" t="s">
        <v>1029</v>
      </c>
      <c r="L257" t="s">
        <v>20</v>
      </c>
      <c r="M257" t="s">
        <v>270</v>
      </c>
      <c r="N257" t="s">
        <v>59</v>
      </c>
      <c r="O257" t="s">
        <v>1034</v>
      </c>
      <c r="P257" t="s">
        <v>1035</v>
      </c>
      <c r="Q257" s="4">
        <v>98</v>
      </c>
      <c r="R257">
        <f t="shared" si="3"/>
        <v>6.5955340000000007</v>
      </c>
      <c r="T257" s="1"/>
      <c r="U257" s="1"/>
    </row>
    <row r="258" spans="1:21" x14ac:dyDescent="0.15">
      <c r="A258" t="s">
        <v>10</v>
      </c>
      <c r="B258" t="s">
        <v>981</v>
      </c>
      <c r="C258" s="3">
        <v>43705</v>
      </c>
      <c r="D258" t="s">
        <v>12</v>
      </c>
      <c r="E258" t="s">
        <v>982</v>
      </c>
      <c r="F258" t="s">
        <v>145</v>
      </c>
      <c r="G258" t="s">
        <v>1036</v>
      </c>
      <c r="H258" t="s">
        <v>1008</v>
      </c>
      <c r="I258" t="s">
        <v>102</v>
      </c>
      <c r="J258" t="s">
        <v>1033</v>
      </c>
      <c r="K258" t="s">
        <v>1037</v>
      </c>
      <c r="L258" t="s">
        <v>59</v>
      </c>
      <c r="M258" t="s">
        <v>100</v>
      </c>
      <c r="N258" t="s">
        <v>358</v>
      </c>
      <c r="O258" t="s">
        <v>724</v>
      </c>
      <c r="P258" t="s">
        <v>1038</v>
      </c>
      <c r="Q258" s="4">
        <v>97</v>
      </c>
      <c r="R258">
        <f t="shared" si="3"/>
        <v>6.4245720000000004</v>
      </c>
      <c r="T258" s="1"/>
      <c r="U258" s="1"/>
    </row>
    <row r="259" spans="1:21" x14ac:dyDescent="0.15">
      <c r="A259" t="s">
        <v>10</v>
      </c>
      <c r="B259" t="s">
        <v>981</v>
      </c>
      <c r="C259" s="3">
        <v>43705</v>
      </c>
      <c r="D259" t="s">
        <v>12</v>
      </c>
      <c r="E259" t="s">
        <v>982</v>
      </c>
      <c r="F259" t="s">
        <v>153</v>
      </c>
      <c r="G259" t="s">
        <v>1039</v>
      </c>
      <c r="H259" t="s">
        <v>1040</v>
      </c>
      <c r="I259" t="s">
        <v>102</v>
      </c>
      <c r="J259" t="s">
        <v>864</v>
      </c>
      <c r="K259" t="s">
        <v>1041</v>
      </c>
      <c r="L259" t="s">
        <v>94</v>
      </c>
      <c r="M259" t="s">
        <v>1015</v>
      </c>
      <c r="N259" t="s">
        <v>75</v>
      </c>
      <c r="O259" t="s">
        <v>1042</v>
      </c>
      <c r="P259" t="s">
        <v>1043</v>
      </c>
      <c r="Q259" s="4">
        <v>97</v>
      </c>
      <c r="R259">
        <f t="shared" ref="R259:R322" si="4">M259*0.8998</f>
        <v>6.8024880000000003</v>
      </c>
      <c r="T259" s="1"/>
      <c r="U259" s="1"/>
    </row>
    <row r="260" spans="1:21" x14ac:dyDescent="0.15">
      <c r="A260" t="s">
        <v>10</v>
      </c>
      <c r="B260" t="s">
        <v>981</v>
      </c>
      <c r="C260" s="3">
        <v>43705</v>
      </c>
      <c r="D260" t="s">
        <v>12</v>
      </c>
      <c r="E260" t="s">
        <v>982</v>
      </c>
      <c r="F260" t="s">
        <v>155</v>
      </c>
      <c r="G260" t="s">
        <v>1044</v>
      </c>
      <c r="H260" t="s">
        <v>1045</v>
      </c>
      <c r="I260" t="s">
        <v>136</v>
      </c>
      <c r="J260" t="s">
        <v>861</v>
      </c>
      <c r="K260" t="s">
        <v>1046</v>
      </c>
      <c r="L260" t="s">
        <v>20</v>
      </c>
      <c r="M260" t="s">
        <v>996</v>
      </c>
      <c r="N260" t="s">
        <v>20</v>
      </c>
      <c r="O260" t="s">
        <v>424</v>
      </c>
      <c r="P260" t="s">
        <v>1047</v>
      </c>
      <c r="Q260" s="4">
        <v>98</v>
      </c>
      <c r="R260">
        <f t="shared" si="4"/>
        <v>6.8564760000000007</v>
      </c>
      <c r="T260" s="1"/>
      <c r="U260" s="1"/>
    </row>
    <row r="261" spans="1:21" x14ac:dyDescent="0.15">
      <c r="A261" t="s">
        <v>10</v>
      </c>
      <c r="B261" t="s">
        <v>981</v>
      </c>
      <c r="C261" s="3">
        <v>43705</v>
      </c>
      <c r="D261" t="s">
        <v>12</v>
      </c>
      <c r="E261" t="s">
        <v>982</v>
      </c>
      <c r="F261" t="s">
        <v>160</v>
      </c>
      <c r="G261" t="s">
        <v>1048</v>
      </c>
      <c r="H261" t="s">
        <v>1040</v>
      </c>
      <c r="I261" t="s">
        <v>1049</v>
      </c>
      <c r="J261" t="s">
        <v>837</v>
      </c>
      <c r="K261" t="s">
        <v>1050</v>
      </c>
      <c r="L261" t="s">
        <v>94</v>
      </c>
      <c r="M261" t="s">
        <v>505</v>
      </c>
      <c r="N261" t="s">
        <v>94</v>
      </c>
      <c r="O261" t="s">
        <v>1051</v>
      </c>
      <c r="P261" t="s">
        <v>1052</v>
      </c>
      <c r="Q261" s="4">
        <v>98</v>
      </c>
      <c r="R261">
        <f t="shared" si="4"/>
        <v>6.5505440000000004</v>
      </c>
      <c r="T261" s="1"/>
      <c r="U261" s="1"/>
    </row>
    <row r="262" spans="1:21" x14ac:dyDescent="0.15">
      <c r="A262" t="s">
        <v>10</v>
      </c>
      <c r="B262" t="s">
        <v>981</v>
      </c>
      <c r="C262" s="3">
        <v>43705</v>
      </c>
      <c r="D262" t="s">
        <v>12</v>
      </c>
      <c r="E262" t="s">
        <v>982</v>
      </c>
      <c r="F262" t="s">
        <v>164</v>
      </c>
      <c r="G262" t="s">
        <v>1053</v>
      </c>
      <c r="H262" t="s">
        <v>1054</v>
      </c>
      <c r="I262" t="s">
        <v>1055</v>
      </c>
      <c r="J262" t="s">
        <v>864</v>
      </c>
      <c r="K262" t="s">
        <v>1056</v>
      </c>
      <c r="L262" t="s">
        <v>94</v>
      </c>
      <c r="M262" t="s">
        <v>228</v>
      </c>
      <c r="N262" t="s">
        <v>59</v>
      </c>
      <c r="O262" t="s">
        <v>445</v>
      </c>
      <c r="P262" t="s">
        <v>1057</v>
      </c>
      <c r="Q262" s="4">
        <v>98</v>
      </c>
      <c r="R262">
        <f t="shared" si="4"/>
        <v>6.6495220000000002</v>
      </c>
      <c r="T262" s="1"/>
      <c r="U262" s="1"/>
    </row>
    <row r="263" spans="1:21" x14ac:dyDescent="0.15">
      <c r="A263" t="s">
        <v>10</v>
      </c>
      <c r="B263" t="s">
        <v>981</v>
      </c>
      <c r="C263" s="3">
        <v>43705</v>
      </c>
      <c r="D263" t="s">
        <v>12</v>
      </c>
      <c r="E263" t="s">
        <v>982</v>
      </c>
      <c r="F263" t="s">
        <v>169</v>
      </c>
      <c r="G263" t="s">
        <v>252</v>
      </c>
      <c r="H263" t="s">
        <v>726</v>
      </c>
      <c r="I263" t="s">
        <v>1058</v>
      </c>
      <c r="J263" t="s">
        <v>928</v>
      </c>
      <c r="K263" t="s">
        <v>1059</v>
      </c>
      <c r="L263" t="s">
        <v>31</v>
      </c>
      <c r="M263" t="s">
        <v>890</v>
      </c>
      <c r="N263" t="s">
        <v>59</v>
      </c>
      <c r="O263" t="s">
        <v>579</v>
      </c>
      <c r="P263" t="s">
        <v>1060</v>
      </c>
      <c r="Q263" s="4">
        <v>98</v>
      </c>
      <c r="R263">
        <f t="shared" si="4"/>
        <v>7.0814260000000004</v>
      </c>
      <c r="T263" s="1"/>
      <c r="U263" s="1"/>
    </row>
    <row r="264" spans="1:21" x14ac:dyDescent="0.15">
      <c r="A264" t="s">
        <v>10</v>
      </c>
      <c r="B264" t="s">
        <v>981</v>
      </c>
      <c r="C264" s="3">
        <v>43705</v>
      </c>
      <c r="D264" t="s">
        <v>12</v>
      </c>
      <c r="E264" t="s">
        <v>982</v>
      </c>
      <c r="F264" t="s">
        <v>177</v>
      </c>
      <c r="G264" t="s">
        <v>1061</v>
      </c>
      <c r="H264" t="s">
        <v>1062</v>
      </c>
      <c r="I264" t="s">
        <v>762</v>
      </c>
      <c r="J264" t="s">
        <v>235</v>
      </c>
      <c r="K264" t="s">
        <v>1063</v>
      </c>
      <c r="L264" t="s">
        <v>94</v>
      </c>
      <c r="M264" t="s">
        <v>1064</v>
      </c>
      <c r="N264" t="s">
        <v>77</v>
      </c>
      <c r="O264" t="s">
        <v>144</v>
      </c>
      <c r="P264" t="s">
        <v>638</v>
      </c>
      <c r="Q264" s="4">
        <v>96</v>
      </c>
      <c r="R264">
        <f t="shared" si="4"/>
        <v>8.0712060000000001</v>
      </c>
      <c r="T264" s="1"/>
      <c r="U264" s="1"/>
    </row>
    <row r="265" spans="1:21" x14ac:dyDescent="0.15">
      <c r="A265" t="s">
        <v>10</v>
      </c>
      <c r="B265" t="s">
        <v>981</v>
      </c>
      <c r="C265" s="3">
        <v>43705</v>
      </c>
      <c r="D265" t="s">
        <v>12</v>
      </c>
      <c r="E265" t="s">
        <v>982</v>
      </c>
      <c r="F265" t="s">
        <v>183</v>
      </c>
      <c r="G265" t="s">
        <v>1065</v>
      </c>
      <c r="H265" t="s">
        <v>72</v>
      </c>
      <c r="I265" t="s">
        <v>17</v>
      </c>
      <c r="J265" t="s">
        <v>119</v>
      </c>
      <c r="K265" t="s">
        <v>992</v>
      </c>
      <c r="L265" t="s">
        <v>31</v>
      </c>
      <c r="M265" t="s">
        <v>761</v>
      </c>
      <c r="N265" t="s">
        <v>86</v>
      </c>
      <c r="O265" t="s">
        <v>1066</v>
      </c>
      <c r="P265" t="s">
        <v>260</v>
      </c>
      <c r="Q265" s="4">
        <v>95</v>
      </c>
      <c r="R265">
        <f t="shared" si="4"/>
        <v>8.5211060000000014</v>
      </c>
      <c r="T265" s="1"/>
      <c r="U265" s="1"/>
    </row>
    <row r="266" spans="1:21" x14ac:dyDescent="0.15">
      <c r="A266" t="s">
        <v>10</v>
      </c>
      <c r="B266" t="s">
        <v>981</v>
      </c>
      <c r="C266" s="3">
        <v>43705</v>
      </c>
      <c r="D266" t="s">
        <v>12</v>
      </c>
      <c r="E266" t="s">
        <v>982</v>
      </c>
      <c r="F266" t="s">
        <v>190</v>
      </c>
      <c r="G266" t="s">
        <v>923</v>
      </c>
      <c r="H266" t="s">
        <v>448</v>
      </c>
      <c r="I266" t="s">
        <v>647</v>
      </c>
      <c r="J266" t="s">
        <v>1067</v>
      </c>
      <c r="K266" t="s">
        <v>1068</v>
      </c>
      <c r="L266" t="s">
        <v>20</v>
      </c>
      <c r="M266" t="s">
        <v>540</v>
      </c>
      <c r="N266" t="s">
        <v>33</v>
      </c>
      <c r="O266" t="s">
        <v>212</v>
      </c>
      <c r="P266" t="s">
        <v>336</v>
      </c>
      <c r="Q266" s="4">
        <v>95</v>
      </c>
      <c r="R266">
        <f t="shared" si="4"/>
        <v>8.4941119999999994</v>
      </c>
      <c r="T266" s="1"/>
      <c r="U266" s="1"/>
    </row>
    <row r="267" spans="1:21" x14ac:dyDescent="0.15">
      <c r="A267" t="s">
        <v>10</v>
      </c>
      <c r="B267" t="s">
        <v>981</v>
      </c>
      <c r="C267" s="3">
        <v>43705</v>
      </c>
      <c r="D267" t="s">
        <v>12</v>
      </c>
      <c r="E267" t="s">
        <v>982</v>
      </c>
      <c r="F267" t="s">
        <v>198</v>
      </c>
      <c r="G267" t="s">
        <v>1065</v>
      </c>
      <c r="H267" t="s">
        <v>111</v>
      </c>
      <c r="I267" t="s">
        <v>1069</v>
      </c>
      <c r="J267" t="s">
        <v>119</v>
      </c>
      <c r="K267" t="s">
        <v>805</v>
      </c>
      <c r="L267" t="s">
        <v>94</v>
      </c>
      <c r="M267" t="s">
        <v>1070</v>
      </c>
      <c r="N267" t="s">
        <v>60</v>
      </c>
      <c r="O267" t="s">
        <v>1071</v>
      </c>
      <c r="P267" t="s">
        <v>694</v>
      </c>
      <c r="Q267" s="4">
        <v>95</v>
      </c>
      <c r="R267">
        <f t="shared" si="4"/>
        <v>8.431125999999999</v>
      </c>
      <c r="T267" s="1"/>
      <c r="U267" s="1"/>
    </row>
    <row r="268" spans="1:21" x14ac:dyDescent="0.15">
      <c r="A268" t="s">
        <v>10</v>
      </c>
      <c r="B268" t="s">
        <v>981</v>
      </c>
      <c r="C268" s="3">
        <v>43705</v>
      </c>
      <c r="D268" t="s">
        <v>12</v>
      </c>
      <c r="E268" t="s">
        <v>982</v>
      </c>
      <c r="F268" t="s">
        <v>207</v>
      </c>
      <c r="G268" t="s">
        <v>1072</v>
      </c>
      <c r="H268" t="s">
        <v>140</v>
      </c>
      <c r="I268" t="s">
        <v>17</v>
      </c>
      <c r="J268" t="s">
        <v>119</v>
      </c>
      <c r="K268" t="s">
        <v>1073</v>
      </c>
      <c r="L268" t="s">
        <v>20</v>
      </c>
      <c r="M268" t="s">
        <v>266</v>
      </c>
      <c r="N268" t="s">
        <v>77</v>
      </c>
      <c r="O268" t="s">
        <v>133</v>
      </c>
      <c r="P268" t="s">
        <v>711</v>
      </c>
      <c r="Q268" s="4">
        <v>96</v>
      </c>
      <c r="R268">
        <f t="shared" si="4"/>
        <v>8.8000439999999998</v>
      </c>
      <c r="T268" s="1"/>
      <c r="U268" s="1"/>
    </row>
    <row r="269" spans="1:21" x14ac:dyDescent="0.15">
      <c r="A269" t="s">
        <v>10</v>
      </c>
      <c r="B269" t="s">
        <v>981</v>
      </c>
      <c r="C269" s="3">
        <v>43705</v>
      </c>
      <c r="D269" t="s">
        <v>12</v>
      </c>
      <c r="E269" t="s">
        <v>982</v>
      </c>
      <c r="F269" t="s">
        <v>213</v>
      </c>
      <c r="G269" t="s">
        <v>1074</v>
      </c>
      <c r="H269" t="s">
        <v>361</v>
      </c>
      <c r="I269" t="s">
        <v>833</v>
      </c>
      <c r="J269" t="s">
        <v>1067</v>
      </c>
      <c r="K269" t="s">
        <v>1075</v>
      </c>
      <c r="L269" t="s">
        <v>127</v>
      </c>
      <c r="M269" t="s">
        <v>821</v>
      </c>
      <c r="N269" t="s">
        <v>22</v>
      </c>
      <c r="O269" t="s">
        <v>119</v>
      </c>
      <c r="P269" t="s">
        <v>497</v>
      </c>
      <c r="Q269" s="4">
        <v>95</v>
      </c>
      <c r="R269">
        <f t="shared" si="4"/>
        <v>8.5121080000000013</v>
      </c>
      <c r="T269" s="1"/>
      <c r="U269" s="1"/>
    </row>
    <row r="270" spans="1:21" x14ac:dyDescent="0.15">
      <c r="A270" t="s">
        <v>10</v>
      </c>
      <c r="B270" t="s">
        <v>981</v>
      </c>
      <c r="C270" s="3">
        <v>43705</v>
      </c>
      <c r="D270" t="s">
        <v>12</v>
      </c>
      <c r="E270" t="s">
        <v>982</v>
      </c>
      <c r="F270" t="s">
        <v>218</v>
      </c>
      <c r="G270" t="s">
        <v>1076</v>
      </c>
      <c r="H270" t="s">
        <v>448</v>
      </c>
      <c r="I270" t="s">
        <v>638</v>
      </c>
      <c r="J270" t="s">
        <v>119</v>
      </c>
      <c r="K270" t="s">
        <v>1077</v>
      </c>
      <c r="L270" t="s">
        <v>127</v>
      </c>
      <c r="M270" t="s">
        <v>457</v>
      </c>
      <c r="N270" t="s">
        <v>33</v>
      </c>
      <c r="O270" t="s">
        <v>40</v>
      </c>
      <c r="P270" t="s">
        <v>260</v>
      </c>
      <c r="Q270" s="4">
        <v>95</v>
      </c>
      <c r="R270">
        <f t="shared" si="4"/>
        <v>8.5570979999999999</v>
      </c>
      <c r="T270" s="1"/>
      <c r="U270" s="1"/>
    </row>
    <row r="271" spans="1:21" x14ac:dyDescent="0.15">
      <c r="A271" t="s">
        <v>10</v>
      </c>
      <c r="B271" t="s">
        <v>981</v>
      </c>
      <c r="C271" s="3">
        <v>43705</v>
      </c>
      <c r="D271" t="s">
        <v>12</v>
      </c>
      <c r="E271" t="s">
        <v>982</v>
      </c>
      <c r="F271" t="s">
        <v>869</v>
      </c>
      <c r="G271" t="s">
        <v>955</v>
      </c>
      <c r="H271" t="s">
        <v>233</v>
      </c>
      <c r="I271" t="s">
        <v>1069</v>
      </c>
      <c r="J271" t="s">
        <v>732</v>
      </c>
      <c r="K271" t="s">
        <v>996</v>
      </c>
      <c r="L271" t="s">
        <v>31</v>
      </c>
      <c r="M271" t="s">
        <v>943</v>
      </c>
      <c r="N271" t="s">
        <v>86</v>
      </c>
      <c r="O271" t="s">
        <v>500</v>
      </c>
      <c r="P271" t="s">
        <v>964</v>
      </c>
      <c r="Q271" s="4">
        <v>95</v>
      </c>
      <c r="R271">
        <f t="shared" si="4"/>
        <v>8.2601639999999996</v>
      </c>
      <c r="T271" s="1"/>
      <c r="U271" s="1"/>
    </row>
    <row r="272" spans="1:21" x14ac:dyDescent="0.15">
      <c r="A272" t="s">
        <v>10</v>
      </c>
      <c r="B272" t="s">
        <v>981</v>
      </c>
      <c r="C272" s="3">
        <v>43705</v>
      </c>
      <c r="D272" t="s">
        <v>12</v>
      </c>
      <c r="E272" t="s">
        <v>982</v>
      </c>
      <c r="F272" t="s">
        <v>871</v>
      </c>
      <c r="G272" t="s">
        <v>1078</v>
      </c>
      <c r="H272" t="s">
        <v>82</v>
      </c>
      <c r="I272" t="s">
        <v>991</v>
      </c>
      <c r="J272" t="s">
        <v>1067</v>
      </c>
      <c r="K272" t="s">
        <v>1079</v>
      </c>
      <c r="L272" t="s">
        <v>94</v>
      </c>
      <c r="M272" t="s">
        <v>703</v>
      </c>
      <c r="N272" t="s">
        <v>60</v>
      </c>
      <c r="O272" t="s">
        <v>23</v>
      </c>
      <c r="P272" t="s">
        <v>936</v>
      </c>
      <c r="Q272" s="4">
        <v>95</v>
      </c>
      <c r="R272">
        <f t="shared" si="4"/>
        <v>8.5391019999999997</v>
      </c>
      <c r="T272" s="1"/>
      <c r="U272" s="1"/>
    </row>
    <row r="273" spans="1:21" x14ac:dyDescent="0.15">
      <c r="A273" t="s">
        <v>10</v>
      </c>
      <c r="B273" t="s">
        <v>981</v>
      </c>
      <c r="C273" s="3">
        <v>43705</v>
      </c>
      <c r="D273" t="s">
        <v>12</v>
      </c>
      <c r="E273" t="s">
        <v>982</v>
      </c>
      <c r="F273" t="s">
        <v>874</v>
      </c>
      <c r="G273" t="s">
        <v>617</v>
      </c>
      <c r="H273" t="s">
        <v>1080</v>
      </c>
      <c r="I273" t="s">
        <v>1081</v>
      </c>
      <c r="J273" t="s">
        <v>1082</v>
      </c>
      <c r="K273" t="s">
        <v>1083</v>
      </c>
      <c r="L273" t="s">
        <v>31</v>
      </c>
      <c r="M273" t="s">
        <v>1084</v>
      </c>
      <c r="N273" t="s">
        <v>358</v>
      </c>
      <c r="O273" t="s">
        <v>444</v>
      </c>
      <c r="P273" t="s">
        <v>1085</v>
      </c>
      <c r="Q273" s="4">
        <v>96</v>
      </c>
      <c r="R273">
        <f t="shared" si="4"/>
        <v>7.5043320000000007</v>
      </c>
      <c r="T273" s="1"/>
      <c r="U273" s="1"/>
    </row>
    <row r="274" spans="1:21" x14ac:dyDescent="0.15">
      <c r="A274" t="s">
        <v>10</v>
      </c>
      <c r="B274" t="s">
        <v>981</v>
      </c>
      <c r="C274" s="3">
        <v>43705</v>
      </c>
      <c r="D274" t="s">
        <v>12</v>
      </c>
      <c r="E274" t="s">
        <v>982</v>
      </c>
      <c r="F274" t="s">
        <v>957</v>
      </c>
      <c r="G274" t="s">
        <v>1086</v>
      </c>
      <c r="H274" t="s">
        <v>1087</v>
      </c>
      <c r="I274" t="s">
        <v>1088</v>
      </c>
      <c r="J274" t="s">
        <v>947</v>
      </c>
      <c r="K274" t="s">
        <v>1089</v>
      </c>
      <c r="L274" t="s">
        <v>20</v>
      </c>
      <c r="M274" t="s">
        <v>1090</v>
      </c>
      <c r="N274" t="s">
        <v>358</v>
      </c>
      <c r="O274" t="s">
        <v>1091</v>
      </c>
      <c r="P274" t="s">
        <v>1092</v>
      </c>
      <c r="Q274" s="4">
        <v>96</v>
      </c>
      <c r="R274">
        <f t="shared" si="4"/>
        <v>6.6675180000000003</v>
      </c>
      <c r="T274" s="1"/>
      <c r="U274" s="1"/>
    </row>
    <row r="275" spans="1:21" x14ac:dyDescent="0.15">
      <c r="A275" t="s">
        <v>10</v>
      </c>
      <c r="B275" t="s">
        <v>981</v>
      </c>
      <c r="C275" s="3">
        <v>43705</v>
      </c>
      <c r="D275" t="s">
        <v>12</v>
      </c>
      <c r="E275" t="s">
        <v>982</v>
      </c>
      <c r="F275" t="s">
        <v>959</v>
      </c>
      <c r="G275" t="s">
        <v>1007</v>
      </c>
      <c r="H275" t="s">
        <v>1093</v>
      </c>
      <c r="I275" t="s">
        <v>175</v>
      </c>
      <c r="J275" t="s">
        <v>861</v>
      </c>
      <c r="K275" t="s">
        <v>1094</v>
      </c>
      <c r="L275" t="s">
        <v>94</v>
      </c>
      <c r="M275" t="s">
        <v>845</v>
      </c>
      <c r="N275" t="s">
        <v>59</v>
      </c>
      <c r="O275" t="s">
        <v>1042</v>
      </c>
      <c r="P275" t="s">
        <v>1095</v>
      </c>
      <c r="Q275" s="4">
        <v>97</v>
      </c>
      <c r="R275">
        <f t="shared" si="4"/>
        <v>6.5865360000000006</v>
      </c>
      <c r="T275" s="1"/>
      <c r="U275" s="1"/>
    </row>
    <row r="276" spans="1:21" x14ac:dyDescent="0.15">
      <c r="A276" t="s">
        <v>10</v>
      </c>
      <c r="B276" t="s">
        <v>981</v>
      </c>
      <c r="C276" s="3">
        <v>43705</v>
      </c>
      <c r="D276" t="s">
        <v>12</v>
      </c>
      <c r="E276" t="s">
        <v>982</v>
      </c>
      <c r="F276" t="s">
        <v>961</v>
      </c>
      <c r="G276" t="s">
        <v>1096</v>
      </c>
      <c r="H276" t="s">
        <v>1097</v>
      </c>
      <c r="I276" t="s">
        <v>1098</v>
      </c>
      <c r="J276" t="s">
        <v>840</v>
      </c>
      <c r="K276" t="s">
        <v>1009</v>
      </c>
      <c r="L276" t="s">
        <v>20</v>
      </c>
      <c r="M276" t="s">
        <v>973</v>
      </c>
      <c r="N276" t="s">
        <v>20</v>
      </c>
      <c r="O276" t="s">
        <v>1099</v>
      </c>
      <c r="P276" t="s">
        <v>1052</v>
      </c>
      <c r="Q276" s="4">
        <v>97</v>
      </c>
      <c r="R276">
        <f t="shared" si="4"/>
        <v>6.9104640000000002</v>
      </c>
      <c r="T276" s="1"/>
      <c r="U276" s="1"/>
    </row>
    <row r="277" spans="1:21" x14ac:dyDescent="0.15">
      <c r="A277" t="s">
        <v>10</v>
      </c>
      <c r="B277" t="s">
        <v>981</v>
      </c>
      <c r="C277" s="3">
        <v>43705</v>
      </c>
      <c r="D277" t="s">
        <v>12</v>
      </c>
      <c r="E277" t="s">
        <v>982</v>
      </c>
      <c r="F277" t="s">
        <v>962</v>
      </c>
      <c r="G277" t="s">
        <v>1100</v>
      </c>
      <c r="H277" t="s">
        <v>1101</v>
      </c>
      <c r="I277" t="s">
        <v>1102</v>
      </c>
      <c r="J277" t="s">
        <v>840</v>
      </c>
      <c r="K277" t="s">
        <v>1103</v>
      </c>
      <c r="L277" t="s">
        <v>59</v>
      </c>
      <c r="M277" t="s">
        <v>942</v>
      </c>
      <c r="N277" t="s">
        <v>75</v>
      </c>
      <c r="O277" t="s">
        <v>424</v>
      </c>
      <c r="P277" t="s">
        <v>1104</v>
      </c>
      <c r="Q277" s="4">
        <v>96</v>
      </c>
      <c r="R277">
        <f t="shared" si="4"/>
        <v>7.0004440000000008</v>
      </c>
      <c r="T277" s="1"/>
      <c r="U277" s="1"/>
    </row>
    <row r="278" spans="1:21" x14ac:dyDescent="0.15">
      <c r="A278" t="s">
        <v>10</v>
      </c>
      <c r="B278" t="s">
        <v>981</v>
      </c>
      <c r="C278" s="3">
        <v>43705</v>
      </c>
      <c r="D278" t="s">
        <v>12</v>
      </c>
      <c r="E278" t="s">
        <v>1105</v>
      </c>
      <c r="F278" t="s">
        <v>14</v>
      </c>
      <c r="G278" t="s">
        <v>952</v>
      </c>
      <c r="H278" t="s">
        <v>1106</v>
      </c>
      <c r="I278" t="s">
        <v>770</v>
      </c>
      <c r="J278" t="s">
        <v>18</v>
      </c>
      <c r="K278" t="s">
        <v>960</v>
      </c>
      <c r="L278" t="s">
        <v>94</v>
      </c>
      <c r="M278" t="s">
        <v>1107</v>
      </c>
      <c r="N278" t="s">
        <v>22</v>
      </c>
      <c r="O278" t="s">
        <v>1108</v>
      </c>
      <c r="P278" t="s">
        <v>881</v>
      </c>
      <c r="Q278" s="4">
        <v>95</v>
      </c>
      <c r="R278">
        <f t="shared" si="4"/>
        <v>7.8102640000000001</v>
      </c>
      <c r="T278" s="1"/>
      <c r="U278" s="1"/>
    </row>
    <row r="279" spans="1:21" x14ac:dyDescent="0.15">
      <c r="A279" t="s">
        <v>10</v>
      </c>
      <c r="B279" t="s">
        <v>981</v>
      </c>
      <c r="C279" s="3">
        <v>43705</v>
      </c>
      <c r="D279" t="s">
        <v>12</v>
      </c>
      <c r="E279" t="s">
        <v>1105</v>
      </c>
      <c r="F279" t="s">
        <v>25</v>
      </c>
      <c r="G279" t="s">
        <v>1109</v>
      </c>
      <c r="H279" t="s">
        <v>161</v>
      </c>
      <c r="I279" t="s">
        <v>833</v>
      </c>
      <c r="J279" t="s">
        <v>1067</v>
      </c>
      <c r="K279" t="s">
        <v>945</v>
      </c>
      <c r="L279" t="s">
        <v>20</v>
      </c>
      <c r="M279" t="s">
        <v>1110</v>
      </c>
      <c r="N279" t="s">
        <v>75</v>
      </c>
      <c r="O279" t="s">
        <v>994</v>
      </c>
      <c r="P279" t="s">
        <v>757</v>
      </c>
      <c r="Q279" s="4">
        <v>96</v>
      </c>
      <c r="R279">
        <f t="shared" si="4"/>
        <v>8.2331700000000012</v>
      </c>
      <c r="T279" s="1"/>
      <c r="U279" s="1"/>
    </row>
    <row r="280" spans="1:21" x14ac:dyDescent="0.15">
      <c r="A280" t="s">
        <v>10</v>
      </c>
      <c r="B280" t="s">
        <v>981</v>
      </c>
      <c r="C280" s="3">
        <v>43705</v>
      </c>
      <c r="D280" t="s">
        <v>12</v>
      </c>
      <c r="E280" t="s">
        <v>1105</v>
      </c>
      <c r="F280" t="s">
        <v>36</v>
      </c>
      <c r="G280" t="s">
        <v>1111</v>
      </c>
      <c r="H280" t="s">
        <v>566</v>
      </c>
      <c r="I280" t="s">
        <v>644</v>
      </c>
      <c r="J280" t="s">
        <v>29</v>
      </c>
      <c r="K280" t="s">
        <v>1112</v>
      </c>
      <c r="L280" t="s">
        <v>20</v>
      </c>
      <c r="M280" t="s">
        <v>162</v>
      </c>
      <c r="N280" t="s">
        <v>22</v>
      </c>
      <c r="O280" t="s">
        <v>144</v>
      </c>
      <c r="P280" t="s">
        <v>720</v>
      </c>
      <c r="Q280" s="4">
        <v>96</v>
      </c>
      <c r="R280">
        <f t="shared" si="4"/>
        <v>8.1881800000000009</v>
      </c>
      <c r="T280" s="1"/>
      <c r="U280" s="1"/>
    </row>
    <row r="281" spans="1:21" x14ac:dyDescent="0.15">
      <c r="A281" t="s">
        <v>10</v>
      </c>
      <c r="B281" t="s">
        <v>981</v>
      </c>
      <c r="C281" s="3">
        <v>43705</v>
      </c>
      <c r="D281" t="s">
        <v>12</v>
      </c>
      <c r="E281" t="s">
        <v>1105</v>
      </c>
      <c r="F281" t="s">
        <v>44</v>
      </c>
      <c r="G281" t="s">
        <v>1113</v>
      </c>
      <c r="H281" t="s">
        <v>448</v>
      </c>
      <c r="I281" t="s">
        <v>1114</v>
      </c>
      <c r="J281" t="s">
        <v>119</v>
      </c>
      <c r="K281" t="s">
        <v>1115</v>
      </c>
      <c r="L281" t="s">
        <v>59</v>
      </c>
      <c r="M281" t="s">
        <v>1116</v>
      </c>
      <c r="N281" t="s">
        <v>22</v>
      </c>
      <c r="O281" t="s">
        <v>1117</v>
      </c>
      <c r="P281" t="s">
        <v>932</v>
      </c>
      <c r="Q281" s="4">
        <v>96</v>
      </c>
      <c r="R281">
        <f t="shared" si="4"/>
        <v>8.3321480000000001</v>
      </c>
      <c r="T281" s="1"/>
      <c r="U281" s="1"/>
    </row>
    <row r="282" spans="1:21" x14ac:dyDescent="0.15">
      <c r="A282" t="s">
        <v>10</v>
      </c>
      <c r="B282" t="s">
        <v>981</v>
      </c>
      <c r="C282" s="3">
        <v>43705</v>
      </c>
      <c r="D282" t="s">
        <v>12</v>
      </c>
      <c r="E282" t="s">
        <v>1105</v>
      </c>
      <c r="F282" t="s">
        <v>53</v>
      </c>
      <c r="G282" t="s">
        <v>1118</v>
      </c>
      <c r="H282" t="s">
        <v>147</v>
      </c>
      <c r="I282" t="s">
        <v>647</v>
      </c>
      <c r="J282" t="s">
        <v>732</v>
      </c>
      <c r="K282" t="s">
        <v>938</v>
      </c>
      <c r="L282" t="s">
        <v>59</v>
      </c>
      <c r="M282" t="s">
        <v>821</v>
      </c>
      <c r="N282" t="s">
        <v>33</v>
      </c>
      <c r="O282" t="s">
        <v>1119</v>
      </c>
      <c r="P282" t="s">
        <v>694</v>
      </c>
      <c r="Q282" s="4">
        <v>96</v>
      </c>
      <c r="R282">
        <f t="shared" si="4"/>
        <v>8.5121080000000013</v>
      </c>
      <c r="T282" s="1"/>
      <c r="U282" s="1"/>
    </row>
    <row r="283" spans="1:21" x14ac:dyDescent="0.15">
      <c r="A283" t="s">
        <v>10</v>
      </c>
      <c r="B283" t="s">
        <v>981</v>
      </c>
      <c r="C283" s="3">
        <v>43705</v>
      </c>
      <c r="D283" t="s">
        <v>12</v>
      </c>
      <c r="E283" t="s">
        <v>1105</v>
      </c>
      <c r="F283" t="s">
        <v>63</v>
      </c>
      <c r="G283" t="s">
        <v>997</v>
      </c>
      <c r="H283" t="s">
        <v>555</v>
      </c>
      <c r="I283" t="s">
        <v>715</v>
      </c>
      <c r="J283" t="s">
        <v>1067</v>
      </c>
      <c r="K283" t="s">
        <v>901</v>
      </c>
      <c r="L283" t="s">
        <v>20</v>
      </c>
      <c r="M283" t="s">
        <v>1120</v>
      </c>
      <c r="N283" t="s">
        <v>33</v>
      </c>
      <c r="O283" t="s">
        <v>444</v>
      </c>
      <c r="P283" t="s">
        <v>711</v>
      </c>
      <c r="Q283" s="4">
        <v>95</v>
      </c>
      <c r="R283">
        <f t="shared" si="4"/>
        <v>8.4221280000000007</v>
      </c>
      <c r="T283" s="1"/>
      <c r="U283" s="1"/>
    </row>
    <row r="284" spans="1:21" x14ac:dyDescent="0.15">
      <c r="A284" t="s">
        <v>10</v>
      </c>
      <c r="B284" t="s">
        <v>981</v>
      </c>
      <c r="C284" s="3">
        <v>43705</v>
      </c>
      <c r="D284" t="s">
        <v>12</v>
      </c>
      <c r="E284" t="s">
        <v>1105</v>
      </c>
      <c r="F284" t="s">
        <v>70</v>
      </c>
      <c r="G284" t="s">
        <v>1121</v>
      </c>
      <c r="H284" t="s">
        <v>65</v>
      </c>
      <c r="I284" t="s">
        <v>715</v>
      </c>
      <c r="J284" t="s">
        <v>740</v>
      </c>
      <c r="K284" t="s">
        <v>918</v>
      </c>
      <c r="L284" t="s">
        <v>75</v>
      </c>
      <c r="M284" t="s">
        <v>703</v>
      </c>
      <c r="N284" t="s">
        <v>77</v>
      </c>
      <c r="O284" t="s">
        <v>128</v>
      </c>
      <c r="P284" t="s">
        <v>231</v>
      </c>
      <c r="Q284" s="4">
        <v>95</v>
      </c>
      <c r="R284">
        <f t="shared" si="4"/>
        <v>8.5391019999999997</v>
      </c>
      <c r="T284" s="1"/>
      <c r="U284" s="1"/>
    </row>
    <row r="285" spans="1:21" x14ac:dyDescent="0.15">
      <c r="A285" t="s">
        <v>10</v>
      </c>
      <c r="B285" t="s">
        <v>981</v>
      </c>
      <c r="C285" s="3">
        <v>43705</v>
      </c>
      <c r="D285" t="s">
        <v>12</v>
      </c>
      <c r="E285" t="s">
        <v>1105</v>
      </c>
      <c r="F285" t="s">
        <v>80</v>
      </c>
      <c r="G285" t="s">
        <v>1121</v>
      </c>
      <c r="H285" t="s">
        <v>131</v>
      </c>
      <c r="I285" t="s">
        <v>833</v>
      </c>
      <c r="J285" t="s">
        <v>740</v>
      </c>
      <c r="K285" t="s">
        <v>1112</v>
      </c>
      <c r="L285" t="s">
        <v>31</v>
      </c>
      <c r="M285" t="s">
        <v>543</v>
      </c>
      <c r="N285" t="s">
        <v>86</v>
      </c>
      <c r="O285" t="s">
        <v>196</v>
      </c>
      <c r="P285" t="s">
        <v>899</v>
      </c>
      <c r="Q285" s="4">
        <v>96</v>
      </c>
      <c r="R285">
        <f t="shared" si="4"/>
        <v>8.3771380000000004</v>
      </c>
      <c r="T285" s="1"/>
      <c r="U285" s="1"/>
    </row>
    <row r="286" spans="1:21" x14ac:dyDescent="0.15">
      <c r="A286" t="s">
        <v>10</v>
      </c>
      <c r="B286" t="s">
        <v>981</v>
      </c>
      <c r="C286" s="3">
        <v>43705</v>
      </c>
      <c r="D286" t="s">
        <v>12</v>
      </c>
      <c r="E286" t="s">
        <v>1105</v>
      </c>
      <c r="F286" t="s">
        <v>88</v>
      </c>
      <c r="G286" t="s">
        <v>1122</v>
      </c>
      <c r="H286" t="s">
        <v>282</v>
      </c>
      <c r="I286" t="s">
        <v>466</v>
      </c>
      <c r="J286" t="s">
        <v>986</v>
      </c>
      <c r="K286" t="s">
        <v>929</v>
      </c>
      <c r="L286" t="s">
        <v>31</v>
      </c>
      <c r="M286" t="s">
        <v>68</v>
      </c>
      <c r="N286" t="s">
        <v>22</v>
      </c>
      <c r="O286" t="s">
        <v>1102</v>
      </c>
      <c r="P286" t="s">
        <v>762</v>
      </c>
      <c r="Q286" s="4">
        <v>96</v>
      </c>
      <c r="R286">
        <f t="shared" si="4"/>
        <v>8.1701840000000008</v>
      </c>
      <c r="T286" s="1"/>
      <c r="U286" s="1"/>
    </row>
    <row r="287" spans="1:21" x14ac:dyDescent="0.15">
      <c r="A287" t="s">
        <v>10</v>
      </c>
      <c r="B287" t="s">
        <v>981</v>
      </c>
      <c r="C287" s="3">
        <v>43705</v>
      </c>
      <c r="D287" t="s">
        <v>12</v>
      </c>
      <c r="E287" t="s">
        <v>1105</v>
      </c>
      <c r="F287" t="s">
        <v>97</v>
      </c>
      <c r="G287" t="s">
        <v>1123</v>
      </c>
      <c r="H287" t="s">
        <v>276</v>
      </c>
      <c r="I287" t="s">
        <v>991</v>
      </c>
      <c r="J287" t="s">
        <v>889</v>
      </c>
      <c r="K287" t="s">
        <v>1124</v>
      </c>
      <c r="L287" t="s">
        <v>20</v>
      </c>
      <c r="M287" t="s">
        <v>222</v>
      </c>
      <c r="N287" t="s">
        <v>86</v>
      </c>
      <c r="O287" t="s">
        <v>1117</v>
      </c>
      <c r="P287" t="s">
        <v>881</v>
      </c>
      <c r="Q287" s="4">
        <v>97</v>
      </c>
      <c r="R287">
        <f t="shared" si="4"/>
        <v>8.3681400000000004</v>
      </c>
      <c r="T287" s="1"/>
      <c r="U287" s="1"/>
    </row>
    <row r="288" spans="1:21" x14ac:dyDescent="0.15">
      <c r="A288" t="s">
        <v>10</v>
      </c>
      <c r="B288" t="s">
        <v>981</v>
      </c>
      <c r="C288" s="3">
        <v>43705</v>
      </c>
      <c r="D288" t="s">
        <v>12</v>
      </c>
      <c r="E288" t="s">
        <v>1105</v>
      </c>
      <c r="F288" t="s">
        <v>104</v>
      </c>
      <c r="G288" t="s">
        <v>1125</v>
      </c>
      <c r="H288" t="s">
        <v>503</v>
      </c>
      <c r="I288" t="s">
        <v>659</v>
      </c>
      <c r="J288" t="s">
        <v>61</v>
      </c>
      <c r="K288" t="s">
        <v>771</v>
      </c>
      <c r="L288" t="s">
        <v>20</v>
      </c>
      <c r="M288" t="s">
        <v>782</v>
      </c>
      <c r="N288" t="s">
        <v>22</v>
      </c>
      <c r="O288" t="s">
        <v>1126</v>
      </c>
      <c r="P288" t="s">
        <v>201</v>
      </c>
      <c r="Q288" s="4">
        <v>97</v>
      </c>
      <c r="R288">
        <f t="shared" si="4"/>
        <v>8.2781599999999997</v>
      </c>
      <c r="T288" s="1"/>
      <c r="U288" s="1"/>
    </row>
    <row r="289" spans="1:21" x14ac:dyDescent="0.15">
      <c r="A289" t="s">
        <v>10</v>
      </c>
      <c r="B289" t="s">
        <v>981</v>
      </c>
      <c r="C289" s="3">
        <v>43705</v>
      </c>
      <c r="D289" t="s">
        <v>12</v>
      </c>
      <c r="E289" t="s">
        <v>1105</v>
      </c>
      <c r="F289" t="s">
        <v>109</v>
      </c>
      <c r="G289" t="s">
        <v>1123</v>
      </c>
      <c r="H289" t="s">
        <v>354</v>
      </c>
      <c r="I289" t="s">
        <v>770</v>
      </c>
      <c r="J289" t="s">
        <v>1127</v>
      </c>
      <c r="K289" t="s">
        <v>901</v>
      </c>
      <c r="L289" t="s">
        <v>20</v>
      </c>
      <c r="M289" t="s">
        <v>76</v>
      </c>
      <c r="N289" t="s">
        <v>358</v>
      </c>
      <c r="O289" t="s">
        <v>1128</v>
      </c>
      <c r="P289" t="s">
        <v>932</v>
      </c>
      <c r="Q289" s="4">
        <v>97</v>
      </c>
      <c r="R289">
        <f t="shared" si="4"/>
        <v>8.1251940000000005</v>
      </c>
      <c r="T289" s="1"/>
      <c r="U289" s="1"/>
    </row>
    <row r="290" spans="1:21" x14ac:dyDescent="0.15">
      <c r="A290" t="s">
        <v>10</v>
      </c>
      <c r="B290" t="s">
        <v>981</v>
      </c>
      <c r="C290" s="3">
        <v>43705</v>
      </c>
      <c r="D290" t="s">
        <v>12</v>
      </c>
      <c r="E290" t="s">
        <v>1105</v>
      </c>
      <c r="F290" t="s">
        <v>116</v>
      </c>
      <c r="G290" t="s">
        <v>1129</v>
      </c>
      <c r="H290" t="s">
        <v>111</v>
      </c>
      <c r="I290" t="s">
        <v>470</v>
      </c>
      <c r="J290" t="s">
        <v>1130</v>
      </c>
      <c r="K290" t="s">
        <v>1131</v>
      </c>
      <c r="L290" t="s">
        <v>31</v>
      </c>
      <c r="M290" t="s">
        <v>162</v>
      </c>
      <c r="N290" t="s">
        <v>77</v>
      </c>
      <c r="O290" t="s">
        <v>1132</v>
      </c>
      <c r="P290" t="s">
        <v>711</v>
      </c>
      <c r="Q290" s="4">
        <v>97</v>
      </c>
      <c r="R290">
        <f t="shared" si="4"/>
        <v>8.1881800000000009</v>
      </c>
      <c r="T290" s="1"/>
      <c r="U290" s="1"/>
    </row>
    <row r="291" spans="1:21" x14ac:dyDescent="0.15">
      <c r="A291" t="s">
        <v>10</v>
      </c>
      <c r="B291" t="s">
        <v>981</v>
      </c>
      <c r="C291" s="3">
        <v>43705</v>
      </c>
      <c r="D291" t="s">
        <v>12</v>
      </c>
      <c r="E291" t="s">
        <v>1105</v>
      </c>
      <c r="F291" t="s">
        <v>123</v>
      </c>
      <c r="G291" t="s">
        <v>281</v>
      </c>
      <c r="H291" t="s">
        <v>448</v>
      </c>
      <c r="I291" t="s">
        <v>991</v>
      </c>
      <c r="J291" t="s">
        <v>885</v>
      </c>
      <c r="K291" t="s">
        <v>1124</v>
      </c>
      <c r="L291" t="s">
        <v>20</v>
      </c>
      <c r="M291" t="s">
        <v>101</v>
      </c>
      <c r="N291" t="s">
        <v>86</v>
      </c>
      <c r="O291" t="s">
        <v>1133</v>
      </c>
      <c r="P291" t="s">
        <v>881</v>
      </c>
      <c r="Q291" s="4">
        <v>95</v>
      </c>
      <c r="R291">
        <f t="shared" si="4"/>
        <v>8.314152</v>
      </c>
      <c r="T291" s="1"/>
      <c r="U291" s="1"/>
    </row>
    <row r="292" spans="1:21" x14ac:dyDescent="0.15">
      <c r="A292" t="s">
        <v>10</v>
      </c>
      <c r="B292" t="s">
        <v>981</v>
      </c>
      <c r="C292" s="3">
        <v>43705</v>
      </c>
      <c r="D292" t="s">
        <v>12</v>
      </c>
      <c r="E292" t="s">
        <v>1105</v>
      </c>
      <c r="F292" t="s">
        <v>130</v>
      </c>
      <c r="G292" t="s">
        <v>1134</v>
      </c>
      <c r="H292" t="s">
        <v>298</v>
      </c>
      <c r="I292" t="s">
        <v>1135</v>
      </c>
      <c r="J292" t="s">
        <v>889</v>
      </c>
      <c r="K292" t="s">
        <v>1136</v>
      </c>
      <c r="L292" t="s">
        <v>257</v>
      </c>
      <c r="M292" t="s">
        <v>625</v>
      </c>
      <c r="N292" t="s">
        <v>86</v>
      </c>
      <c r="O292" t="s">
        <v>1137</v>
      </c>
      <c r="P292" t="s">
        <v>881</v>
      </c>
      <c r="Q292" s="4">
        <v>96</v>
      </c>
      <c r="R292">
        <f t="shared" si="4"/>
        <v>8.0082200000000014</v>
      </c>
      <c r="T292" s="1"/>
      <c r="U292" s="1"/>
    </row>
    <row r="293" spans="1:21" x14ac:dyDescent="0.15">
      <c r="A293" t="s">
        <v>10</v>
      </c>
      <c r="B293" t="s">
        <v>981</v>
      </c>
      <c r="C293" s="3">
        <v>43705</v>
      </c>
      <c r="D293" t="s">
        <v>12</v>
      </c>
      <c r="E293" t="s">
        <v>1105</v>
      </c>
      <c r="F293" t="s">
        <v>138</v>
      </c>
      <c r="G293" t="s">
        <v>931</v>
      </c>
      <c r="H293" t="s">
        <v>698</v>
      </c>
      <c r="I293" t="s">
        <v>659</v>
      </c>
      <c r="J293" t="s">
        <v>889</v>
      </c>
      <c r="K293" t="s">
        <v>1138</v>
      </c>
      <c r="L293" t="s">
        <v>31</v>
      </c>
      <c r="M293" t="s">
        <v>1139</v>
      </c>
      <c r="N293" t="s">
        <v>22</v>
      </c>
      <c r="O293" t="s">
        <v>1140</v>
      </c>
      <c r="P293" t="s">
        <v>893</v>
      </c>
      <c r="Q293" s="4">
        <v>97</v>
      </c>
      <c r="R293">
        <f t="shared" si="4"/>
        <v>7.9632300000000003</v>
      </c>
      <c r="T293" s="1"/>
      <c r="U293" s="1"/>
    </row>
    <row r="294" spans="1:21" x14ac:dyDescent="0.15">
      <c r="A294" t="s">
        <v>10</v>
      </c>
      <c r="B294" t="s">
        <v>981</v>
      </c>
      <c r="C294" s="3">
        <v>43705</v>
      </c>
      <c r="D294" t="s">
        <v>12</v>
      </c>
      <c r="E294" t="s">
        <v>1105</v>
      </c>
      <c r="F294" t="s">
        <v>145</v>
      </c>
      <c r="G294" t="s">
        <v>1141</v>
      </c>
      <c r="H294" t="s">
        <v>1142</v>
      </c>
      <c r="I294" t="s">
        <v>159</v>
      </c>
      <c r="J294" t="s">
        <v>255</v>
      </c>
      <c r="K294" t="s">
        <v>1143</v>
      </c>
      <c r="L294" t="s">
        <v>127</v>
      </c>
      <c r="M294" t="s">
        <v>650</v>
      </c>
      <c r="N294" t="s">
        <v>86</v>
      </c>
      <c r="O294" t="s">
        <v>1023</v>
      </c>
      <c r="P294" t="s">
        <v>571</v>
      </c>
      <c r="Q294" s="4">
        <v>97</v>
      </c>
      <c r="R294">
        <f t="shared" si="4"/>
        <v>8.4131300000000007</v>
      </c>
      <c r="T294" s="1"/>
      <c r="U294" s="1"/>
    </row>
    <row r="295" spans="1:21" x14ac:dyDescent="0.15">
      <c r="A295" t="s">
        <v>10</v>
      </c>
      <c r="B295" t="s">
        <v>981</v>
      </c>
      <c r="C295" s="3">
        <v>43705</v>
      </c>
      <c r="D295" t="s">
        <v>12</v>
      </c>
      <c r="E295" t="s">
        <v>1105</v>
      </c>
      <c r="F295" t="s">
        <v>153</v>
      </c>
      <c r="G295" t="s">
        <v>1144</v>
      </c>
      <c r="H295" t="s">
        <v>747</v>
      </c>
      <c r="I295" t="s">
        <v>493</v>
      </c>
      <c r="J295" t="s">
        <v>1145</v>
      </c>
      <c r="K295" t="s">
        <v>294</v>
      </c>
      <c r="L295" t="s">
        <v>20</v>
      </c>
      <c r="M295" t="s">
        <v>921</v>
      </c>
      <c r="N295" t="s">
        <v>77</v>
      </c>
      <c r="O295" t="s">
        <v>429</v>
      </c>
      <c r="P295" t="s">
        <v>374</v>
      </c>
      <c r="Q295" s="4">
        <v>97</v>
      </c>
      <c r="R295">
        <f t="shared" si="4"/>
        <v>8.458120000000001</v>
      </c>
      <c r="T295" s="1"/>
      <c r="U295" s="1"/>
    </row>
    <row r="296" spans="1:21" x14ac:dyDescent="0.15">
      <c r="A296" t="s">
        <v>10</v>
      </c>
      <c r="B296" t="s">
        <v>981</v>
      </c>
      <c r="C296" s="3">
        <v>43705</v>
      </c>
      <c r="D296" t="s">
        <v>12</v>
      </c>
      <c r="E296" t="s">
        <v>1105</v>
      </c>
      <c r="F296" t="s">
        <v>155</v>
      </c>
      <c r="G296" t="s">
        <v>1146</v>
      </c>
      <c r="H296" t="s">
        <v>518</v>
      </c>
      <c r="I296" t="s">
        <v>826</v>
      </c>
      <c r="J296" t="s">
        <v>235</v>
      </c>
      <c r="K296" t="s">
        <v>898</v>
      </c>
      <c r="L296" t="s">
        <v>31</v>
      </c>
      <c r="M296" t="s">
        <v>1147</v>
      </c>
      <c r="N296" t="s">
        <v>22</v>
      </c>
      <c r="O296" t="s">
        <v>1148</v>
      </c>
      <c r="P296" t="s">
        <v>833</v>
      </c>
      <c r="Q296" s="4">
        <v>97</v>
      </c>
      <c r="R296">
        <f t="shared" si="4"/>
        <v>8.2151740000000011</v>
      </c>
      <c r="T296" s="1"/>
      <c r="U296" s="1"/>
    </row>
    <row r="297" spans="1:21" x14ac:dyDescent="0.15">
      <c r="A297" t="s">
        <v>10</v>
      </c>
      <c r="B297" t="s">
        <v>981</v>
      </c>
      <c r="C297" s="3">
        <v>43705</v>
      </c>
      <c r="D297" t="s">
        <v>12</v>
      </c>
      <c r="E297" t="s">
        <v>1105</v>
      </c>
      <c r="F297" t="s">
        <v>160</v>
      </c>
      <c r="G297" t="s">
        <v>124</v>
      </c>
      <c r="H297" t="s">
        <v>220</v>
      </c>
      <c r="I297" t="s">
        <v>695</v>
      </c>
      <c r="J297" t="s">
        <v>29</v>
      </c>
      <c r="K297" t="s">
        <v>945</v>
      </c>
      <c r="L297" t="s">
        <v>20</v>
      </c>
      <c r="M297" t="s">
        <v>50</v>
      </c>
      <c r="N297" t="s">
        <v>22</v>
      </c>
      <c r="O297" t="s">
        <v>196</v>
      </c>
      <c r="P297" t="s">
        <v>711</v>
      </c>
      <c r="Q297" s="4">
        <v>96</v>
      </c>
      <c r="R297">
        <f t="shared" si="4"/>
        <v>8.3591420000000003</v>
      </c>
      <c r="T297" s="1"/>
      <c r="U297" s="1"/>
    </row>
    <row r="298" spans="1:21" x14ac:dyDescent="0.15">
      <c r="A298" t="s">
        <v>10</v>
      </c>
      <c r="B298" t="s">
        <v>981</v>
      </c>
      <c r="C298" s="3">
        <v>43705</v>
      </c>
      <c r="D298" t="s">
        <v>12</v>
      </c>
      <c r="E298" t="s">
        <v>1105</v>
      </c>
      <c r="F298" t="s">
        <v>164</v>
      </c>
      <c r="G298" t="s">
        <v>1149</v>
      </c>
      <c r="H298" t="s">
        <v>46</v>
      </c>
      <c r="I298" t="s">
        <v>39</v>
      </c>
      <c r="J298" t="s">
        <v>29</v>
      </c>
      <c r="K298" t="s">
        <v>942</v>
      </c>
      <c r="L298" t="s">
        <v>20</v>
      </c>
      <c r="M298" t="s">
        <v>1120</v>
      </c>
      <c r="N298" t="s">
        <v>86</v>
      </c>
      <c r="O298" t="s">
        <v>989</v>
      </c>
      <c r="P298" t="s">
        <v>494</v>
      </c>
      <c r="Q298" s="4">
        <v>97</v>
      </c>
      <c r="R298">
        <f t="shared" si="4"/>
        <v>8.4221280000000007</v>
      </c>
      <c r="T298" s="1"/>
      <c r="U298" s="1"/>
    </row>
    <row r="299" spans="1:21" x14ac:dyDescent="0.15">
      <c r="A299" t="s">
        <v>10</v>
      </c>
      <c r="B299" t="s">
        <v>981</v>
      </c>
      <c r="C299" s="3">
        <v>43705</v>
      </c>
      <c r="D299" t="s">
        <v>12</v>
      </c>
      <c r="E299" t="s">
        <v>1105</v>
      </c>
      <c r="F299" t="s">
        <v>169</v>
      </c>
      <c r="G299" t="s">
        <v>290</v>
      </c>
      <c r="H299" t="s">
        <v>55</v>
      </c>
      <c r="I299" t="s">
        <v>1069</v>
      </c>
      <c r="J299" t="s">
        <v>732</v>
      </c>
      <c r="K299" t="s">
        <v>1115</v>
      </c>
      <c r="L299" t="s">
        <v>20</v>
      </c>
      <c r="M299" t="s">
        <v>978</v>
      </c>
      <c r="N299" t="s">
        <v>33</v>
      </c>
      <c r="O299" t="s">
        <v>416</v>
      </c>
      <c r="P299" t="s">
        <v>694</v>
      </c>
      <c r="Q299" s="4">
        <v>96</v>
      </c>
      <c r="R299">
        <f t="shared" si="4"/>
        <v>8.575094</v>
      </c>
      <c r="T299" s="1"/>
      <c r="U299" s="1"/>
    </row>
    <row r="300" spans="1:21" x14ac:dyDescent="0.15">
      <c r="A300" t="s">
        <v>10</v>
      </c>
      <c r="B300" t="s">
        <v>981</v>
      </c>
      <c r="C300" s="3">
        <v>43705</v>
      </c>
      <c r="D300" t="s">
        <v>12</v>
      </c>
      <c r="E300" t="s">
        <v>1105</v>
      </c>
      <c r="F300" t="s">
        <v>177</v>
      </c>
      <c r="G300" t="s">
        <v>1065</v>
      </c>
      <c r="H300" t="s">
        <v>131</v>
      </c>
      <c r="I300" t="s">
        <v>83</v>
      </c>
      <c r="J300" t="s">
        <v>40</v>
      </c>
      <c r="K300" t="s">
        <v>918</v>
      </c>
      <c r="L300" t="s">
        <v>94</v>
      </c>
      <c r="M300" t="s">
        <v>978</v>
      </c>
      <c r="N300" t="s">
        <v>86</v>
      </c>
      <c r="O300" t="s">
        <v>18</v>
      </c>
      <c r="P300" t="s">
        <v>511</v>
      </c>
      <c r="Q300" s="4">
        <v>96</v>
      </c>
      <c r="R300">
        <f t="shared" si="4"/>
        <v>8.575094</v>
      </c>
      <c r="T300" s="1"/>
      <c r="U300" s="1"/>
    </row>
    <row r="301" spans="1:21" x14ac:dyDescent="0.15">
      <c r="A301" t="s">
        <v>10</v>
      </c>
      <c r="B301" t="s">
        <v>981</v>
      </c>
      <c r="C301" s="3">
        <v>43705</v>
      </c>
      <c r="D301" t="s">
        <v>12</v>
      </c>
      <c r="E301" t="s">
        <v>1105</v>
      </c>
      <c r="F301" t="s">
        <v>183</v>
      </c>
      <c r="G301" t="s">
        <v>1065</v>
      </c>
      <c r="H301" t="s">
        <v>185</v>
      </c>
      <c r="I301" t="s">
        <v>83</v>
      </c>
      <c r="J301" t="s">
        <v>48</v>
      </c>
      <c r="K301" t="s">
        <v>924</v>
      </c>
      <c r="L301" t="s">
        <v>31</v>
      </c>
      <c r="M301" t="s">
        <v>342</v>
      </c>
      <c r="N301" t="s">
        <v>86</v>
      </c>
      <c r="O301" t="s">
        <v>986</v>
      </c>
      <c r="P301" t="s">
        <v>260</v>
      </c>
      <c r="Q301" s="4">
        <v>96</v>
      </c>
      <c r="R301">
        <f t="shared" si="4"/>
        <v>8.7100640000000009</v>
      </c>
      <c r="T301" s="1"/>
      <c r="U301" s="1"/>
    </row>
    <row r="302" spans="1:21" x14ac:dyDescent="0.15">
      <c r="A302" t="s">
        <v>10</v>
      </c>
      <c r="B302" t="s">
        <v>981</v>
      </c>
      <c r="C302" s="3">
        <v>43705</v>
      </c>
      <c r="D302" t="s">
        <v>12</v>
      </c>
      <c r="E302" t="s">
        <v>1105</v>
      </c>
      <c r="F302" t="s">
        <v>190</v>
      </c>
      <c r="G302" t="s">
        <v>1150</v>
      </c>
      <c r="H302" t="s">
        <v>99</v>
      </c>
      <c r="I302" t="s">
        <v>1069</v>
      </c>
      <c r="J302" t="s">
        <v>92</v>
      </c>
      <c r="K302" t="s">
        <v>1151</v>
      </c>
      <c r="L302" t="s">
        <v>31</v>
      </c>
      <c r="M302" t="s">
        <v>248</v>
      </c>
      <c r="N302" t="s">
        <v>33</v>
      </c>
      <c r="O302" t="s">
        <v>40</v>
      </c>
      <c r="P302" t="s">
        <v>720</v>
      </c>
      <c r="Q302" s="4">
        <v>97</v>
      </c>
      <c r="R302">
        <f t="shared" si="4"/>
        <v>8.7280599999999993</v>
      </c>
      <c r="T302" s="1"/>
      <c r="U302" s="1"/>
    </row>
    <row r="303" spans="1:21" x14ac:dyDescent="0.15">
      <c r="A303" t="s">
        <v>10</v>
      </c>
      <c r="B303" t="s">
        <v>981</v>
      </c>
      <c r="C303" s="3">
        <v>43705</v>
      </c>
      <c r="D303" t="s">
        <v>12</v>
      </c>
      <c r="E303" t="s">
        <v>1105</v>
      </c>
      <c r="F303" t="s">
        <v>198</v>
      </c>
      <c r="G303" t="s">
        <v>1152</v>
      </c>
      <c r="H303" t="s">
        <v>55</v>
      </c>
      <c r="I303" t="s">
        <v>471</v>
      </c>
      <c r="J303" t="s">
        <v>40</v>
      </c>
      <c r="K303" t="s">
        <v>916</v>
      </c>
      <c r="L303" t="s">
        <v>59</v>
      </c>
      <c r="M303" t="s">
        <v>398</v>
      </c>
      <c r="N303" t="s">
        <v>22</v>
      </c>
      <c r="O303" t="s">
        <v>133</v>
      </c>
      <c r="P303" t="s">
        <v>239</v>
      </c>
      <c r="Q303" s="4">
        <v>96</v>
      </c>
      <c r="R303">
        <f t="shared" si="4"/>
        <v>8.5031099999999995</v>
      </c>
      <c r="T303" s="1"/>
      <c r="U303" s="1"/>
    </row>
    <row r="304" spans="1:21" x14ac:dyDescent="0.15">
      <c r="A304" t="s">
        <v>10</v>
      </c>
      <c r="B304" t="s">
        <v>981</v>
      </c>
      <c r="C304" s="3">
        <v>43705</v>
      </c>
      <c r="D304" t="s">
        <v>12</v>
      </c>
      <c r="E304" t="s">
        <v>1105</v>
      </c>
      <c r="F304" t="s">
        <v>207</v>
      </c>
      <c r="G304" t="s">
        <v>1153</v>
      </c>
      <c r="H304" t="s">
        <v>622</v>
      </c>
      <c r="I304" t="s">
        <v>1154</v>
      </c>
      <c r="J304" t="s">
        <v>119</v>
      </c>
      <c r="K304" t="s">
        <v>1155</v>
      </c>
      <c r="L304" t="s">
        <v>59</v>
      </c>
      <c r="M304" t="s">
        <v>1070</v>
      </c>
      <c r="N304" t="s">
        <v>60</v>
      </c>
      <c r="O304" t="s">
        <v>416</v>
      </c>
      <c r="P304" t="s">
        <v>516</v>
      </c>
      <c r="Q304" s="4">
        <v>96</v>
      </c>
      <c r="R304">
        <f t="shared" si="4"/>
        <v>8.431125999999999</v>
      </c>
      <c r="T304" s="1"/>
      <c r="U304" s="1"/>
    </row>
    <row r="305" spans="1:21" x14ac:dyDescent="0.15">
      <c r="A305" t="s">
        <v>10</v>
      </c>
      <c r="B305" t="s">
        <v>981</v>
      </c>
      <c r="C305" s="3">
        <v>43705</v>
      </c>
      <c r="D305" t="s">
        <v>12</v>
      </c>
      <c r="E305" t="s">
        <v>1105</v>
      </c>
      <c r="F305" t="s">
        <v>213</v>
      </c>
      <c r="G305" t="s">
        <v>290</v>
      </c>
      <c r="H305" t="s">
        <v>672</v>
      </c>
      <c r="I305" t="s">
        <v>638</v>
      </c>
      <c r="J305" t="s">
        <v>29</v>
      </c>
      <c r="K305" t="s">
        <v>918</v>
      </c>
      <c r="L305" t="s">
        <v>20</v>
      </c>
      <c r="M305" t="s">
        <v>812</v>
      </c>
      <c r="N305" t="s">
        <v>33</v>
      </c>
      <c r="O305" t="s">
        <v>1066</v>
      </c>
      <c r="P305" t="s">
        <v>670</v>
      </c>
      <c r="Q305" s="4">
        <v>96</v>
      </c>
      <c r="R305">
        <f t="shared" si="4"/>
        <v>8.7550540000000012</v>
      </c>
      <c r="T305" s="1"/>
      <c r="U305" s="1"/>
    </row>
    <row r="306" spans="1:21" x14ac:dyDescent="0.15">
      <c r="A306" t="s">
        <v>10</v>
      </c>
      <c r="B306" t="s">
        <v>981</v>
      </c>
      <c r="C306" s="3">
        <v>43705</v>
      </c>
      <c r="D306" t="s">
        <v>12</v>
      </c>
      <c r="E306" t="s">
        <v>1105</v>
      </c>
      <c r="F306" t="s">
        <v>218</v>
      </c>
      <c r="G306" t="s">
        <v>781</v>
      </c>
      <c r="H306" t="s">
        <v>215</v>
      </c>
      <c r="I306" t="s">
        <v>1135</v>
      </c>
      <c r="J306" t="s">
        <v>40</v>
      </c>
      <c r="K306" t="s">
        <v>667</v>
      </c>
      <c r="L306" t="s">
        <v>20</v>
      </c>
      <c r="M306" t="s">
        <v>809</v>
      </c>
      <c r="N306" t="s">
        <v>86</v>
      </c>
      <c r="O306" t="s">
        <v>122</v>
      </c>
      <c r="P306" t="s">
        <v>720</v>
      </c>
      <c r="Q306" s="4">
        <v>96</v>
      </c>
      <c r="R306">
        <f t="shared" si="4"/>
        <v>8.9440120000000007</v>
      </c>
      <c r="T306" s="1"/>
      <c r="U306" s="1"/>
    </row>
    <row r="307" spans="1:21" x14ac:dyDescent="0.15">
      <c r="A307" t="s">
        <v>10</v>
      </c>
      <c r="B307" t="s">
        <v>981</v>
      </c>
      <c r="C307" s="3">
        <v>43705</v>
      </c>
      <c r="D307" t="s">
        <v>12</v>
      </c>
      <c r="E307" t="s">
        <v>1105</v>
      </c>
      <c r="F307" t="s">
        <v>869</v>
      </c>
      <c r="G307" t="s">
        <v>214</v>
      </c>
      <c r="H307" t="s">
        <v>636</v>
      </c>
      <c r="I307" t="s">
        <v>192</v>
      </c>
      <c r="J307" t="s">
        <v>119</v>
      </c>
      <c r="K307" t="s">
        <v>1156</v>
      </c>
      <c r="L307" t="s">
        <v>20</v>
      </c>
      <c r="M307" t="s">
        <v>50</v>
      </c>
      <c r="N307" t="s">
        <v>22</v>
      </c>
      <c r="O307" t="s">
        <v>1157</v>
      </c>
      <c r="P307" t="s">
        <v>494</v>
      </c>
      <c r="Q307" s="4">
        <v>96</v>
      </c>
      <c r="R307">
        <f t="shared" si="4"/>
        <v>8.3591420000000003</v>
      </c>
      <c r="T307" s="1"/>
      <c r="U307" s="1"/>
    </row>
    <row r="308" spans="1:21" x14ac:dyDescent="0.15">
      <c r="A308" t="s">
        <v>10</v>
      </c>
      <c r="B308" t="s">
        <v>981</v>
      </c>
      <c r="C308" s="3">
        <v>43705</v>
      </c>
      <c r="D308" t="s">
        <v>12</v>
      </c>
      <c r="E308" t="s">
        <v>1105</v>
      </c>
      <c r="F308" t="s">
        <v>871</v>
      </c>
      <c r="G308" t="s">
        <v>1158</v>
      </c>
      <c r="H308" t="s">
        <v>161</v>
      </c>
      <c r="I308" t="s">
        <v>1114</v>
      </c>
      <c r="J308" t="s">
        <v>92</v>
      </c>
      <c r="K308" t="s">
        <v>1151</v>
      </c>
      <c r="L308" t="s">
        <v>94</v>
      </c>
      <c r="M308" t="s">
        <v>393</v>
      </c>
      <c r="N308" t="s">
        <v>22</v>
      </c>
      <c r="O308" t="s">
        <v>122</v>
      </c>
      <c r="P308" t="s">
        <v>899</v>
      </c>
      <c r="Q308" s="4">
        <v>95</v>
      </c>
      <c r="R308">
        <f t="shared" si="4"/>
        <v>8.6110860000000002</v>
      </c>
      <c r="T308" s="1"/>
      <c r="U308" s="1"/>
    </row>
    <row r="309" spans="1:21" x14ac:dyDescent="0.15">
      <c r="A309" t="s">
        <v>10</v>
      </c>
      <c r="B309" t="s">
        <v>981</v>
      </c>
      <c r="C309" s="3">
        <v>43705</v>
      </c>
      <c r="D309" t="s">
        <v>12</v>
      </c>
      <c r="E309" t="s">
        <v>1105</v>
      </c>
      <c r="F309" t="s">
        <v>874</v>
      </c>
      <c r="G309" t="s">
        <v>1072</v>
      </c>
      <c r="H309" t="s">
        <v>448</v>
      </c>
      <c r="I309" t="s">
        <v>1159</v>
      </c>
      <c r="J309" t="s">
        <v>740</v>
      </c>
      <c r="K309" t="s">
        <v>969</v>
      </c>
      <c r="L309" t="s">
        <v>31</v>
      </c>
      <c r="M309" t="s">
        <v>286</v>
      </c>
      <c r="N309" t="s">
        <v>86</v>
      </c>
      <c r="O309" t="s">
        <v>1117</v>
      </c>
      <c r="P309" t="s">
        <v>609</v>
      </c>
      <c r="Q309" s="4">
        <v>95</v>
      </c>
      <c r="R309">
        <f t="shared" si="4"/>
        <v>8.4491220000000009</v>
      </c>
      <c r="T309" s="1"/>
      <c r="U309" s="1"/>
    </row>
    <row r="310" spans="1:21" x14ac:dyDescent="0.15">
      <c r="A310" t="s">
        <v>10</v>
      </c>
      <c r="B310" t="s">
        <v>981</v>
      </c>
      <c r="C310" s="3">
        <v>43705</v>
      </c>
      <c r="D310" t="s">
        <v>12</v>
      </c>
      <c r="E310" t="s">
        <v>1105</v>
      </c>
      <c r="F310" t="s">
        <v>957</v>
      </c>
      <c r="G310" t="s">
        <v>1160</v>
      </c>
      <c r="H310" t="s">
        <v>599</v>
      </c>
      <c r="I310" t="s">
        <v>1069</v>
      </c>
      <c r="J310" t="s">
        <v>740</v>
      </c>
      <c r="K310" t="s">
        <v>1151</v>
      </c>
      <c r="L310" t="s">
        <v>94</v>
      </c>
      <c r="M310" t="s">
        <v>943</v>
      </c>
      <c r="N310" t="s">
        <v>22</v>
      </c>
      <c r="O310" t="s">
        <v>1161</v>
      </c>
      <c r="P310" t="s">
        <v>609</v>
      </c>
      <c r="Q310" s="4">
        <v>95</v>
      </c>
      <c r="R310">
        <f t="shared" si="4"/>
        <v>8.2601639999999996</v>
      </c>
      <c r="T310" s="1"/>
      <c r="U310" s="1"/>
    </row>
    <row r="311" spans="1:21" x14ac:dyDescent="0.15">
      <c r="A311" t="s">
        <v>10</v>
      </c>
      <c r="B311" t="s">
        <v>981</v>
      </c>
      <c r="C311" s="3">
        <v>43705</v>
      </c>
      <c r="D311" t="s">
        <v>12</v>
      </c>
      <c r="E311" t="s">
        <v>1105</v>
      </c>
      <c r="F311" t="s">
        <v>959</v>
      </c>
      <c r="G311" t="s">
        <v>1162</v>
      </c>
      <c r="H311" t="s">
        <v>1163</v>
      </c>
      <c r="I311" t="s">
        <v>478</v>
      </c>
      <c r="J311" t="s">
        <v>193</v>
      </c>
      <c r="K311" t="s">
        <v>1151</v>
      </c>
      <c r="L311" t="s">
        <v>20</v>
      </c>
      <c r="M311" t="s">
        <v>1070</v>
      </c>
      <c r="N311" t="s">
        <v>22</v>
      </c>
      <c r="O311" t="s">
        <v>1164</v>
      </c>
      <c r="P311" t="s">
        <v>239</v>
      </c>
      <c r="Q311" s="4">
        <v>95</v>
      </c>
      <c r="R311">
        <f t="shared" si="4"/>
        <v>8.431125999999999</v>
      </c>
      <c r="T311" s="1"/>
      <c r="U311" s="1"/>
    </row>
    <row r="312" spans="1:21" x14ac:dyDescent="0.15">
      <c r="A312" t="s">
        <v>10</v>
      </c>
      <c r="B312" t="s">
        <v>981</v>
      </c>
      <c r="C312" s="3">
        <v>43705</v>
      </c>
      <c r="D312" t="s">
        <v>12</v>
      </c>
      <c r="E312" t="s">
        <v>1105</v>
      </c>
      <c r="F312" t="s">
        <v>961</v>
      </c>
      <c r="G312" t="s">
        <v>408</v>
      </c>
      <c r="H312" t="s">
        <v>118</v>
      </c>
      <c r="I312" t="s">
        <v>112</v>
      </c>
      <c r="J312" t="s">
        <v>18</v>
      </c>
      <c r="K312" t="s">
        <v>996</v>
      </c>
      <c r="L312" t="s">
        <v>59</v>
      </c>
      <c r="M312" t="s">
        <v>101</v>
      </c>
      <c r="N312" t="s">
        <v>77</v>
      </c>
      <c r="O312" t="s">
        <v>1165</v>
      </c>
      <c r="P312" t="s">
        <v>711</v>
      </c>
      <c r="Q312" s="4">
        <v>94</v>
      </c>
      <c r="R312">
        <f t="shared" si="4"/>
        <v>8.314152</v>
      </c>
      <c r="T312" s="1"/>
      <c r="U312" s="1"/>
    </row>
    <row r="313" spans="1:21" x14ac:dyDescent="0.15">
      <c r="A313" t="s">
        <v>10</v>
      </c>
      <c r="B313" t="s">
        <v>981</v>
      </c>
      <c r="C313" s="3">
        <v>43705</v>
      </c>
      <c r="D313" t="s">
        <v>12</v>
      </c>
      <c r="E313" t="s">
        <v>1105</v>
      </c>
      <c r="F313" t="s">
        <v>224</v>
      </c>
      <c r="G313" t="s">
        <v>1166</v>
      </c>
      <c r="H313" t="s">
        <v>622</v>
      </c>
      <c r="I313" t="s">
        <v>28</v>
      </c>
      <c r="J313" t="s">
        <v>1130</v>
      </c>
      <c r="K313" t="s">
        <v>907</v>
      </c>
      <c r="L313" t="s">
        <v>94</v>
      </c>
      <c r="M313" t="s">
        <v>50</v>
      </c>
      <c r="N313" t="s">
        <v>22</v>
      </c>
      <c r="O313" t="s">
        <v>1167</v>
      </c>
      <c r="P313" t="s">
        <v>720</v>
      </c>
      <c r="Q313" s="4">
        <v>96</v>
      </c>
      <c r="R313">
        <f t="shared" si="4"/>
        <v>8.3591420000000003</v>
      </c>
      <c r="T313" s="1"/>
      <c r="U313" s="1"/>
    </row>
    <row r="314" spans="1:21" x14ac:dyDescent="0.15">
      <c r="A314" t="s">
        <v>10</v>
      </c>
      <c r="B314" t="s">
        <v>981</v>
      </c>
      <c r="C314" s="3">
        <v>43705</v>
      </c>
      <c r="D314" t="s">
        <v>12</v>
      </c>
      <c r="E314" t="s">
        <v>1105</v>
      </c>
      <c r="F314" t="s">
        <v>232</v>
      </c>
      <c r="G314" t="s">
        <v>1160</v>
      </c>
      <c r="H314" t="s">
        <v>512</v>
      </c>
      <c r="I314" t="s">
        <v>647</v>
      </c>
      <c r="J314" t="s">
        <v>740</v>
      </c>
      <c r="K314" t="s">
        <v>942</v>
      </c>
      <c r="L314" t="s">
        <v>20</v>
      </c>
      <c r="M314" t="s">
        <v>398</v>
      </c>
      <c r="N314" t="s">
        <v>77</v>
      </c>
      <c r="O314" t="s">
        <v>1168</v>
      </c>
      <c r="P314" t="s">
        <v>899</v>
      </c>
      <c r="Q314" s="4">
        <v>96</v>
      </c>
      <c r="R314">
        <f t="shared" si="4"/>
        <v>8.5031099999999995</v>
      </c>
      <c r="T314" s="1"/>
      <c r="U314" s="1"/>
    </row>
    <row r="315" spans="1:21" x14ac:dyDescent="0.15">
      <c r="A315" t="s">
        <v>10</v>
      </c>
      <c r="B315" t="s">
        <v>981</v>
      </c>
      <c r="C315" s="3">
        <v>43705</v>
      </c>
      <c r="D315" t="s">
        <v>12</v>
      </c>
      <c r="E315" t="s">
        <v>1105</v>
      </c>
      <c r="F315" t="s">
        <v>240</v>
      </c>
      <c r="G315" t="s">
        <v>1153</v>
      </c>
      <c r="H315" t="s">
        <v>46</v>
      </c>
      <c r="I315" t="s">
        <v>647</v>
      </c>
      <c r="J315" t="s">
        <v>732</v>
      </c>
      <c r="K315" t="s">
        <v>938</v>
      </c>
      <c r="L315" t="s">
        <v>20</v>
      </c>
      <c r="M315" t="s">
        <v>487</v>
      </c>
      <c r="N315" t="s">
        <v>86</v>
      </c>
      <c r="O315" t="s">
        <v>1169</v>
      </c>
      <c r="P315" t="s">
        <v>964</v>
      </c>
      <c r="Q315" s="4">
        <v>96</v>
      </c>
      <c r="R315">
        <f t="shared" si="4"/>
        <v>8.467118000000001</v>
      </c>
      <c r="T315" s="1"/>
      <c r="U315" s="1"/>
    </row>
    <row r="316" spans="1:21" x14ac:dyDescent="0.15">
      <c r="A316" t="s">
        <v>10</v>
      </c>
      <c r="B316" t="s">
        <v>981</v>
      </c>
      <c r="C316" s="3">
        <v>43705</v>
      </c>
      <c r="D316" t="s">
        <v>12</v>
      </c>
      <c r="E316" t="s">
        <v>1105</v>
      </c>
      <c r="F316" t="s">
        <v>244</v>
      </c>
      <c r="G316" t="s">
        <v>1118</v>
      </c>
      <c r="H316" t="s">
        <v>503</v>
      </c>
      <c r="I316" t="s">
        <v>770</v>
      </c>
      <c r="J316" t="s">
        <v>986</v>
      </c>
      <c r="K316" t="s">
        <v>929</v>
      </c>
      <c r="L316" t="s">
        <v>94</v>
      </c>
      <c r="M316" t="s">
        <v>1083</v>
      </c>
      <c r="N316" t="s">
        <v>86</v>
      </c>
      <c r="O316" t="s">
        <v>416</v>
      </c>
      <c r="P316" t="s">
        <v>893</v>
      </c>
      <c r="Q316" s="4">
        <v>97</v>
      </c>
      <c r="R316">
        <f t="shared" si="4"/>
        <v>8.5301040000000015</v>
      </c>
      <c r="T316" s="1"/>
      <c r="U316" s="1"/>
    </row>
    <row r="317" spans="1:21" x14ac:dyDescent="0.15">
      <c r="A317" t="s">
        <v>10</v>
      </c>
      <c r="B317" t="s">
        <v>981</v>
      </c>
      <c r="C317" s="3">
        <v>43705</v>
      </c>
      <c r="D317" t="s">
        <v>12</v>
      </c>
      <c r="E317" t="s">
        <v>1105</v>
      </c>
      <c r="F317" t="s">
        <v>251</v>
      </c>
      <c r="G317" t="s">
        <v>485</v>
      </c>
      <c r="H317" t="s">
        <v>1106</v>
      </c>
      <c r="I317" t="s">
        <v>914</v>
      </c>
      <c r="J317" t="s">
        <v>1170</v>
      </c>
      <c r="K317" t="s">
        <v>1171</v>
      </c>
      <c r="L317" t="s">
        <v>94</v>
      </c>
      <c r="M317" t="s">
        <v>1172</v>
      </c>
      <c r="N317" t="s">
        <v>86</v>
      </c>
      <c r="O317" t="s">
        <v>128</v>
      </c>
      <c r="P317" t="s">
        <v>826</v>
      </c>
      <c r="Q317" s="4">
        <v>97</v>
      </c>
      <c r="R317">
        <f t="shared" si="4"/>
        <v>8.4401240000000008</v>
      </c>
      <c r="T317" s="1"/>
      <c r="U317" s="1"/>
    </row>
    <row r="318" spans="1:21" x14ac:dyDescent="0.15">
      <c r="A318" t="s">
        <v>10</v>
      </c>
      <c r="B318" t="s">
        <v>981</v>
      </c>
      <c r="C318" s="3">
        <v>43705</v>
      </c>
      <c r="D318" t="s">
        <v>12</v>
      </c>
      <c r="E318" t="s">
        <v>1105</v>
      </c>
      <c r="F318" t="s">
        <v>261</v>
      </c>
      <c r="G318" t="s">
        <v>1173</v>
      </c>
      <c r="H318" t="s">
        <v>1174</v>
      </c>
      <c r="I318" t="s">
        <v>878</v>
      </c>
      <c r="J318" t="s">
        <v>1127</v>
      </c>
      <c r="K318" t="s">
        <v>1115</v>
      </c>
      <c r="L318" t="s">
        <v>127</v>
      </c>
      <c r="M318" t="s">
        <v>286</v>
      </c>
      <c r="N318" t="s">
        <v>22</v>
      </c>
      <c r="O318" t="s">
        <v>1175</v>
      </c>
      <c r="P318" t="s">
        <v>896</v>
      </c>
      <c r="Q318" s="4">
        <v>96</v>
      </c>
      <c r="R318">
        <f t="shared" si="4"/>
        <v>8.4491220000000009</v>
      </c>
      <c r="T318" s="1"/>
      <c r="U318" s="1"/>
    </row>
    <row r="319" spans="1:21" x14ac:dyDescent="0.15">
      <c r="A319" t="s">
        <v>10</v>
      </c>
      <c r="B319" t="s">
        <v>981</v>
      </c>
      <c r="C319" s="3">
        <v>43705</v>
      </c>
      <c r="D319" t="s">
        <v>12</v>
      </c>
      <c r="E319" t="s">
        <v>1105</v>
      </c>
      <c r="F319" t="s">
        <v>268</v>
      </c>
      <c r="G319" t="s">
        <v>1118</v>
      </c>
      <c r="H319" t="s">
        <v>354</v>
      </c>
      <c r="I319" t="s">
        <v>470</v>
      </c>
      <c r="J319" t="s">
        <v>1130</v>
      </c>
      <c r="K319" t="s">
        <v>1176</v>
      </c>
      <c r="L319" t="s">
        <v>94</v>
      </c>
      <c r="M319" t="s">
        <v>313</v>
      </c>
      <c r="N319" t="s">
        <v>77</v>
      </c>
      <c r="O319" t="s">
        <v>144</v>
      </c>
      <c r="P319" t="s">
        <v>893</v>
      </c>
      <c r="Q319" s="4">
        <v>97</v>
      </c>
      <c r="R319">
        <f t="shared" si="4"/>
        <v>8.2511659999999996</v>
      </c>
      <c r="T319" s="1"/>
      <c r="U319" s="1"/>
    </row>
    <row r="320" spans="1:21" x14ac:dyDescent="0.15">
      <c r="A320" t="s">
        <v>10</v>
      </c>
      <c r="B320" t="s">
        <v>981</v>
      </c>
      <c r="C320" s="3">
        <v>43705</v>
      </c>
      <c r="D320" t="s">
        <v>12</v>
      </c>
      <c r="E320" t="s">
        <v>1105</v>
      </c>
      <c r="F320" t="s">
        <v>274</v>
      </c>
      <c r="G320" t="s">
        <v>391</v>
      </c>
      <c r="H320" t="s">
        <v>1106</v>
      </c>
      <c r="I320" t="s">
        <v>1159</v>
      </c>
      <c r="J320" t="s">
        <v>1170</v>
      </c>
      <c r="K320" t="s">
        <v>1177</v>
      </c>
      <c r="L320" t="s">
        <v>94</v>
      </c>
      <c r="M320" t="s">
        <v>1178</v>
      </c>
      <c r="N320" t="s">
        <v>86</v>
      </c>
      <c r="O320" t="s">
        <v>1164</v>
      </c>
      <c r="P320" t="s">
        <v>1159</v>
      </c>
      <c r="Q320" s="4">
        <v>96</v>
      </c>
      <c r="R320">
        <f t="shared" si="4"/>
        <v>8.1791820000000008</v>
      </c>
      <c r="T320" s="1"/>
      <c r="U320" s="1"/>
    </row>
    <row r="321" spans="1:21" x14ac:dyDescent="0.15">
      <c r="A321" t="s">
        <v>10</v>
      </c>
      <c r="B321" t="s">
        <v>981</v>
      </c>
      <c r="C321" s="3">
        <v>43705</v>
      </c>
      <c r="D321" t="s">
        <v>12</v>
      </c>
      <c r="E321" t="s">
        <v>1105</v>
      </c>
      <c r="F321" t="s">
        <v>590</v>
      </c>
      <c r="G321" t="s">
        <v>1179</v>
      </c>
      <c r="H321" t="s">
        <v>38</v>
      </c>
      <c r="I321" t="s">
        <v>470</v>
      </c>
      <c r="J321" t="s">
        <v>235</v>
      </c>
      <c r="K321" t="s">
        <v>1180</v>
      </c>
      <c r="L321" t="s">
        <v>20</v>
      </c>
      <c r="M321" t="s">
        <v>1181</v>
      </c>
      <c r="N321" t="s">
        <v>33</v>
      </c>
      <c r="O321" t="s">
        <v>1148</v>
      </c>
      <c r="P321" t="s">
        <v>83</v>
      </c>
      <c r="Q321" s="4">
        <v>96</v>
      </c>
      <c r="R321">
        <f t="shared" si="4"/>
        <v>7.9452340000000001</v>
      </c>
      <c r="T321" s="1"/>
      <c r="U321" s="1"/>
    </row>
    <row r="322" spans="1:21" x14ac:dyDescent="0.15">
      <c r="A322" t="s">
        <v>10</v>
      </c>
      <c r="B322" t="s">
        <v>981</v>
      </c>
      <c r="C322" s="3">
        <v>43705</v>
      </c>
      <c r="D322" t="s">
        <v>12</v>
      </c>
      <c r="E322" t="s">
        <v>1105</v>
      </c>
      <c r="F322" t="s">
        <v>593</v>
      </c>
      <c r="G322" t="s">
        <v>1182</v>
      </c>
      <c r="H322" t="s">
        <v>1183</v>
      </c>
      <c r="I322" t="s">
        <v>778</v>
      </c>
      <c r="J322" t="s">
        <v>61</v>
      </c>
      <c r="K322" t="s">
        <v>1184</v>
      </c>
      <c r="L322" t="s">
        <v>94</v>
      </c>
      <c r="M322" t="s">
        <v>180</v>
      </c>
      <c r="N322" t="s">
        <v>86</v>
      </c>
      <c r="O322" t="s">
        <v>1185</v>
      </c>
      <c r="P322" t="s">
        <v>644</v>
      </c>
      <c r="Q322" s="4">
        <v>97</v>
      </c>
      <c r="R322">
        <f t="shared" si="4"/>
        <v>8.1071980000000003</v>
      </c>
      <c r="T322" s="1"/>
      <c r="U322" s="1"/>
    </row>
    <row r="323" spans="1:21" x14ac:dyDescent="0.15">
      <c r="A323" t="s">
        <v>10</v>
      </c>
      <c r="B323" t="s">
        <v>981</v>
      </c>
      <c r="C323" s="3">
        <v>43705</v>
      </c>
      <c r="D323" t="s">
        <v>12</v>
      </c>
      <c r="E323" t="s">
        <v>1105</v>
      </c>
      <c r="F323" t="s">
        <v>594</v>
      </c>
      <c r="G323" t="s">
        <v>1162</v>
      </c>
      <c r="H323" t="s">
        <v>55</v>
      </c>
      <c r="I323" t="s">
        <v>17</v>
      </c>
      <c r="J323" t="s">
        <v>732</v>
      </c>
      <c r="K323" t="s">
        <v>771</v>
      </c>
      <c r="L323" t="s">
        <v>31</v>
      </c>
      <c r="M323" t="s">
        <v>782</v>
      </c>
      <c r="N323" t="s">
        <v>181</v>
      </c>
      <c r="O323" t="s">
        <v>1119</v>
      </c>
      <c r="P323" t="s">
        <v>896</v>
      </c>
      <c r="Q323" s="4">
        <v>96</v>
      </c>
      <c r="R323">
        <f t="shared" ref="R323:R381" si="5">M323*0.8998</f>
        <v>8.2781599999999997</v>
      </c>
      <c r="T323" s="1"/>
      <c r="U323" s="1"/>
    </row>
    <row r="324" spans="1:21" x14ac:dyDescent="0.15">
      <c r="A324" t="s">
        <v>10</v>
      </c>
      <c r="B324" t="s">
        <v>981</v>
      </c>
      <c r="C324" s="3">
        <v>43705</v>
      </c>
      <c r="D324" t="s">
        <v>12</v>
      </c>
      <c r="E324" t="s">
        <v>1105</v>
      </c>
      <c r="F324" t="s">
        <v>597</v>
      </c>
      <c r="G324" t="s">
        <v>1122</v>
      </c>
      <c r="H324" t="s">
        <v>1186</v>
      </c>
      <c r="I324" t="s">
        <v>1135</v>
      </c>
      <c r="J324" t="s">
        <v>193</v>
      </c>
      <c r="K324" t="s">
        <v>1112</v>
      </c>
      <c r="L324" t="s">
        <v>20</v>
      </c>
      <c r="M324" t="s">
        <v>1083</v>
      </c>
      <c r="N324" t="s">
        <v>22</v>
      </c>
      <c r="O324" t="s">
        <v>1117</v>
      </c>
      <c r="P324" t="s">
        <v>260</v>
      </c>
      <c r="Q324" s="4">
        <v>97</v>
      </c>
      <c r="R324">
        <f t="shared" si="5"/>
        <v>8.5301040000000015</v>
      </c>
      <c r="T324" s="1"/>
      <c r="U324" s="1"/>
    </row>
    <row r="325" spans="1:21" x14ac:dyDescent="0.15">
      <c r="A325" t="s">
        <v>10</v>
      </c>
      <c r="B325" t="s">
        <v>981</v>
      </c>
      <c r="C325" s="3">
        <v>43705</v>
      </c>
      <c r="D325" t="s">
        <v>12</v>
      </c>
      <c r="E325" t="s">
        <v>1105</v>
      </c>
      <c r="F325" t="s">
        <v>601</v>
      </c>
      <c r="G325" t="s">
        <v>1113</v>
      </c>
      <c r="H325" t="s">
        <v>698</v>
      </c>
      <c r="I325" t="s">
        <v>854</v>
      </c>
      <c r="J325" t="s">
        <v>1187</v>
      </c>
      <c r="K325" t="s">
        <v>954</v>
      </c>
      <c r="L325" t="s">
        <v>31</v>
      </c>
      <c r="M325" t="s">
        <v>1188</v>
      </c>
      <c r="N325" t="s">
        <v>22</v>
      </c>
      <c r="O325" t="s">
        <v>1189</v>
      </c>
      <c r="P325" t="s">
        <v>609</v>
      </c>
      <c r="Q325" s="4">
        <v>97</v>
      </c>
      <c r="R325">
        <f t="shared" si="5"/>
        <v>8.3501440000000002</v>
      </c>
      <c r="T325" s="1"/>
      <c r="U325" s="1"/>
    </row>
    <row r="326" spans="1:21" x14ac:dyDescent="0.15">
      <c r="A326" t="s">
        <v>10</v>
      </c>
      <c r="B326" t="s">
        <v>981</v>
      </c>
      <c r="C326" s="3">
        <v>43705</v>
      </c>
      <c r="D326" t="s">
        <v>12</v>
      </c>
      <c r="E326" t="s">
        <v>1105</v>
      </c>
      <c r="F326" t="s">
        <v>604</v>
      </c>
      <c r="G326" t="s">
        <v>1190</v>
      </c>
      <c r="H326" t="s">
        <v>503</v>
      </c>
      <c r="I326" t="s">
        <v>1154</v>
      </c>
      <c r="J326" t="s">
        <v>29</v>
      </c>
      <c r="K326" t="s">
        <v>1191</v>
      </c>
      <c r="L326" t="s">
        <v>31</v>
      </c>
      <c r="M326" t="s">
        <v>1001</v>
      </c>
      <c r="N326" t="s">
        <v>33</v>
      </c>
      <c r="O326" t="s">
        <v>1192</v>
      </c>
      <c r="P326" t="s">
        <v>497</v>
      </c>
      <c r="Q326" s="4">
        <v>97</v>
      </c>
      <c r="R326">
        <f t="shared" si="5"/>
        <v>8.0982000000000003</v>
      </c>
      <c r="T326" s="1"/>
      <c r="U326" s="1"/>
    </row>
    <row r="327" spans="1:21" x14ac:dyDescent="0.15">
      <c r="A327" t="s">
        <v>10</v>
      </c>
      <c r="B327" t="s">
        <v>981</v>
      </c>
      <c r="C327" s="3">
        <v>43705</v>
      </c>
      <c r="D327" t="s">
        <v>12</v>
      </c>
      <c r="E327" t="s">
        <v>1105</v>
      </c>
      <c r="F327" t="s">
        <v>606</v>
      </c>
      <c r="G327" t="s">
        <v>413</v>
      </c>
      <c r="H327" t="s">
        <v>171</v>
      </c>
      <c r="I327" t="s">
        <v>471</v>
      </c>
      <c r="J327" t="s">
        <v>193</v>
      </c>
      <c r="K327" t="s">
        <v>945</v>
      </c>
      <c r="L327" t="s">
        <v>20</v>
      </c>
      <c r="M327" t="s">
        <v>95</v>
      </c>
      <c r="N327" t="s">
        <v>60</v>
      </c>
      <c r="O327" t="s">
        <v>1193</v>
      </c>
      <c r="P327" t="s">
        <v>670</v>
      </c>
      <c r="Q327" s="4">
        <v>96</v>
      </c>
      <c r="R327">
        <f t="shared" si="5"/>
        <v>8.4041320000000006</v>
      </c>
      <c r="T327" s="1"/>
      <c r="U327" s="1"/>
    </row>
    <row r="328" spans="1:21" x14ac:dyDescent="0.15">
      <c r="A328" t="s">
        <v>10</v>
      </c>
      <c r="B328" t="s">
        <v>981</v>
      </c>
      <c r="C328" s="3">
        <v>43705</v>
      </c>
      <c r="D328" t="s">
        <v>12</v>
      </c>
      <c r="E328" t="s">
        <v>1105</v>
      </c>
      <c r="F328" t="s">
        <v>610</v>
      </c>
      <c r="G328" t="s">
        <v>1194</v>
      </c>
      <c r="H328" t="s">
        <v>555</v>
      </c>
      <c r="I328" t="s">
        <v>28</v>
      </c>
      <c r="J328" t="s">
        <v>732</v>
      </c>
      <c r="K328" t="s">
        <v>903</v>
      </c>
      <c r="L328" t="s">
        <v>94</v>
      </c>
      <c r="M328" t="s">
        <v>162</v>
      </c>
      <c r="N328" t="s">
        <v>358</v>
      </c>
      <c r="O328" t="s">
        <v>1193</v>
      </c>
      <c r="P328" t="s">
        <v>720</v>
      </c>
      <c r="Q328" s="4">
        <v>96</v>
      </c>
      <c r="R328">
        <f t="shared" si="5"/>
        <v>8.1881800000000009</v>
      </c>
      <c r="T328" s="1"/>
      <c r="U328" s="1"/>
    </row>
    <row r="329" spans="1:21" x14ac:dyDescent="0.15">
      <c r="A329" t="s">
        <v>10</v>
      </c>
      <c r="B329" t="s">
        <v>981</v>
      </c>
      <c r="C329" s="3">
        <v>43705</v>
      </c>
      <c r="D329" t="s">
        <v>12</v>
      </c>
      <c r="E329" t="s">
        <v>1105</v>
      </c>
      <c r="F329" t="s">
        <v>616</v>
      </c>
      <c r="G329" t="s">
        <v>1195</v>
      </c>
      <c r="H329" t="s">
        <v>65</v>
      </c>
      <c r="I329" t="s">
        <v>28</v>
      </c>
      <c r="J329" t="s">
        <v>1067</v>
      </c>
      <c r="K329" t="s">
        <v>1196</v>
      </c>
      <c r="L329" t="s">
        <v>94</v>
      </c>
      <c r="M329" t="s">
        <v>135</v>
      </c>
      <c r="N329" t="s">
        <v>33</v>
      </c>
      <c r="O329" t="s">
        <v>1197</v>
      </c>
      <c r="P329" t="s">
        <v>666</v>
      </c>
      <c r="Q329" s="4">
        <v>96</v>
      </c>
      <c r="R329">
        <f t="shared" si="5"/>
        <v>8.0172179999999997</v>
      </c>
      <c r="T329" s="1"/>
      <c r="U329" s="1"/>
    </row>
    <row r="330" spans="1:21" x14ac:dyDescent="0.15">
      <c r="A330" t="s">
        <v>10</v>
      </c>
      <c r="B330" t="s">
        <v>981</v>
      </c>
      <c r="C330" s="3">
        <v>43705</v>
      </c>
      <c r="D330" t="s">
        <v>12</v>
      </c>
      <c r="E330" t="s">
        <v>1105</v>
      </c>
      <c r="F330" t="s">
        <v>620</v>
      </c>
      <c r="G330" t="s">
        <v>1198</v>
      </c>
      <c r="H330" t="s">
        <v>868</v>
      </c>
      <c r="I330" t="s">
        <v>239</v>
      </c>
      <c r="J330" t="s">
        <v>1130</v>
      </c>
      <c r="K330" t="s">
        <v>1199</v>
      </c>
      <c r="L330" t="s">
        <v>31</v>
      </c>
      <c r="M330" t="s">
        <v>625</v>
      </c>
      <c r="N330" t="s">
        <v>77</v>
      </c>
      <c r="O330" t="s">
        <v>1200</v>
      </c>
      <c r="P330" t="s">
        <v>39</v>
      </c>
      <c r="Q330" s="4">
        <v>97</v>
      </c>
      <c r="R330">
        <f t="shared" si="5"/>
        <v>8.0082200000000014</v>
      </c>
      <c r="T330" s="1"/>
      <c r="U330" s="1"/>
    </row>
    <row r="331" spans="1:21" x14ac:dyDescent="0.15">
      <c r="A331" t="s">
        <v>10</v>
      </c>
      <c r="B331" t="s">
        <v>981</v>
      </c>
      <c r="C331" s="3">
        <v>43705</v>
      </c>
      <c r="D331" t="s">
        <v>12</v>
      </c>
      <c r="E331" t="s">
        <v>1105</v>
      </c>
      <c r="F331" t="s">
        <v>626</v>
      </c>
      <c r="G331" t="s">
        <v>577</v>
      </c>
      <c r="H331" t="s">
        <v>454</v>
      </c>
      <c r="I331" t="s">
        <v>720</v>
      </c>
      <c r="J331" t="s">
        <v>227</v>
      </c>
      <c r="K331" t="s">
        <v>1143</v>
      </c>
      <c r="L331" t="s">
        <v>20</v>
      </c>
      <c r="M331" t="s">
        <v>1201</v>
      </c>
      <c r="N331" t="s">
        <v>86</v>
      </c>
      <c r="O331" t="s">
        <v>1202</v>
      </c>
      <c r="P331" t="s">
        <v>186</v>
      </c>
      <c r="Q331" s="4">
        <v>97</v>
      </c>
      <c r="R331">
        <f t="shared" si="5"/>
        <v>7.5223279999999999</v>
      </c>
      <c r="T331" s="1"/>
      <c r="U331" s="1"/>
    </row>
    <row r="332" spans="1:21" x14ac:dyDescent="0.15">
      <c r="A332" t="s">
        <v>10</v>
      </c>
      <c r="B332" t="s">
        <v>981</v>
      </c>
      <c r="C332" s="3">
        <v>43705</v>
      </c>
      <c r="D332" t="s">
        <v>12</v>
      </c>
      <c r="E332" t="s">
        <v>1105</v>
      </c>
      <c r="F332" t="s">
        <v>631</v>
      </c>
      <c r="G332" t="s">
        <v>683</v>
      </c>
      <c r="H332" t="s">
        <v>788</v>
      </c>
      <c r="I332" t="s">
        <v>87</v>
      </c>
      <c r="J332" t="s">
        <v>320</v>
      </c>
      <c r="K332" t="s">
        <v>1203</v>
      </c>
      <c r="L332" t="s">
        <v>31</v>
      </c>
      <c r="M332" t="s">
        <v>150</v>
      </c>
      <c r="N332" t="s">
        <v>22</v>
      </c>
      <c r="O332" t="s">
        <v>1204</v>
      </c>
      <c r="P332" t="s">
        <v>763</v>
      </c>
      <c r="Q332" s="4">
        <v>97</v>
      </c>
      <c r="R332">
        <f t="shared" si="5"/>
        <v>8.1161960000000004</v>
      </c>
      <c r="T332" s="1"/>
      <c r="U332" s="1"/>
    </row>
    <row r="333" spans="1:21" x14ac:dyDescent="0.15">
      <c r="A333" t="s">
        <v>10</v>
      </c>
      <c r="B333" t="s">
        <v>981</v>
      </c>
      <c r="C333" s="3">
        <v>43705</v>
      </c>
      <c r="D333" t="s">
        <v>12</v>
      </c>
      <c r="E333" t="s">
        <v>1105</v>
      </c>
      <c r="F333" t="s">
        <v>1205</v>
      </c>
      <c r="G333" t="s">
        <v>1024</v>
      </c>
      <c r="H333" t="s">
        <v>1206</v>
      </c>
      <c r="I333" t="s">
        <v>541</v>
      </c>
      <c r="J333" t="s">
        <v>911</v>
      </c>
      <c r="K333" t="s">
        <v>195</v>
      </c>
      <c r="L333" t="s">
        <v>94</v>
      </c>
      <c r="M333" t="s">
        <v>271</v>
      </c>
      <c r="N333" t="s">
        <v>33</v>
      </c>
      <c r="O333" t="s">
        <v>377</v>
      </c>
      <c r="P333" t="s">
        <v>409</v>
      </c>
      <c r="Q333" s="4">
        <v>98</v>
      </c>
      <c r="R333">
        <f t="shared" si="5"/>
        <v>8.8810260000000003</v>
      </c>
      <c r="T333" s="1"/>
      <c r="U333" s="1"/>
    </row>
    <row r="334" spans="1:21" x14ac:dyDescent="0.15">
      <c r="A334" t="s">
        <v>10</v>
      </c>
      <c r="B334" t="s">
        <v>981</v>
      </c>
      <c r="C334" s="3">
        <v>43705</v>
      </c>
      <c r="D334" t="s">
        <v>12</v>
      </c>
      <c r="E334" t="s">
        <v>1105</v>
      </c>
      <c r="F334" t="s">
        <v>1207</v>
      </c>
      <c r="G334" t="s">
        <v>1208</v>
      </c>
      <c r="H334" t="s">
        <v>1209</v>
      </c>
      <c r="I334" t="s">
        <v>238</v>
      </c>
      <c r="J334" t="s">
        <v>1210</v>
      </c>
      <c r="K334" t="s">
        <v>806</v>
      </c>
      <c r="L334" t="s">
        <v>31</v>
      </c>
      <c r="M334" t="s">
        <v>978</v>
      </c>
      <c r="N334" t="s">
        <v>22</v>
      </c>
      <c r="O334" t="s">
        <v>1211</v>
      </c>
      <c r="P334" t="s">
        <v>607</v>
      </c>
      <c r="Q334" s="4">
        <v>98</v>
      </c>
      <c r="R334">
        <f t="shared" si="5"/>
        <v>8.575094</v>
      </c>
      <c r="T334" s="1"/>
      <c r="U334" s="1"/>
    </row>
    <row r="335" spans="1:21" x14ac:dyDescent="0.15">
      <c r="A335" t="s">
        <v>10</v>
      </c>
      <c r="B335" t="s">
        <v>981</v>
      </c>
      <c r="C335" s="3">
        <v>43705</v>
      </c>
      <c r="D335" t="s">
        <v>12</v>
      </c>
      <c r="E335" t="s">
        <v>1105</v>
      </c>
      <c r="F335" t="s">
        <v>1212</v>
      </c>
      <c r="G335" t="s">
        <v>1213</v>
      </c>
      <c r="H335" t="s">
        <v>1214</v>
      </c>
      <c r="I335" t="s">
        <v>343</v>
      </c>
      <c r="J335" t="s">
        <v>1215</v>
      </c>
      <c r="K335" t="s">
        <v>1172</v>
      </c>
      <c r="L335" t="s">
        <v>20</v>
      </c>
      <c r="M335" t="s">
        <v>85</v>
      </c>
      <c r="N335" t="s">
        <v>181</v>
      </c>
      <c r="O335" t="s">
        <v>377</v>
      </c>
      <c r="P335" t="s">
        <v>455</v>
      </c>
      <c r="Q335" s="4">
        <v>98</v>
      </c>
      <c r="R335">
        <f t="shared" si="5"/>
        <v>8.32315</v>
      </c>
      <c r="T335" s="1"/>
      <c r="U335" s="1"/>
    </row>
    <row r="336" spans="1:21" x14ac:dyDescent="0.15">
      <c r="A336" t="s">
        <v>10</v>
      </c>
      <c r="B336" t="s">
        <v>981</v>
      </c>
      <c r="C336" s="3">
        <v>43705</v>
      </c>
      <c r="D336" t="s">
        <v>12</v>
      </c>
      <c r="E336" t="s">
        <v>1105</v>
      </c>
      <c r="F336" t="s">
        <v>1216</v>
      </c>
      <c r="G336" t="s">
        <v>1217</v>
      </c>
      <c r="H336" t="s">
        <v>1218</v>
      </c>
      <c r="I336" t="s">
        <v>62</v>
      </c>
      <c r="J336" t="s">
        <v>640</v>
      </c>
      <c r="K336" t="s">
        <v>180</v>
      </c>
      <c r="L336" t="s">
        <v>94</v>
      </c>
      <c r="M336" t="s">
        <v>1219</v>
      </c>
      <c r="N336" t="s">
        <v>77</v>
      </c>
      <c r="O336" t="s">
        <v>1220</v>
      </c>
      <c r="P336" t="s">
        <v>132</v>
      </c>
      <c r="Q336" s="4">
        <v>97</v>
      </c>
      <c r="R336">
        <f t="shared" si="5"/>
        <v>7.9992220000000005</v>
      </c>
      <c r="T336" s="1"/>
      <c r="U336" s="1"/>
    </row>
    <row r="337" spans="1:21" x14ac:dyDescent="0.15">
      <c r="A337" t="s">
        <v>10</v>
      </c>
      <c r="B337" t="s">
        <v>981</v>
      </c>
      <c r="C337" s="3">
        <v>43705</v>
      </c>
      <c r="D337" t="s">
        <v>12</v>
      </c>
      <c r="E337" t="s">
        <v>1105</v>
      </c>
      <c r="F337" t="s">
        <v>1221</v>
      </c>
      <c r="G337" t="s">
        <v>447</v>
      </c>
      <c r="H337" t="s">
        <v>346</v>
      </c>
      <c r="I337" t="s">
        <v>231</v>
      </c>
      <c r="J337" t="s">
        <v>42</v>
      </c>
      <c r="K337" t="s">
        <v>1222</v>
      </c>
      <c r="L337" t="s">
        <v>20</v>
      </c>
      <c r="M337" t="s">
        <v>1223</v>
      </c>
      <c r="N337" t="s">
        <v>77</v>
      </c>
      <c r="O337" t="s">
        <v>1193</v>
      </c>
      <c r="P337" t="s">
        <v>56</v>
      </c>
      <c r="Q337" s="4">
        <v>97</v>
      </c>
      <c r="R337">
        <f t="shared" si="5"/>
        <v>7.9542320000000002</v>
      </c>
      <c r="T337" s="1"/>
      <c r="U337" s="1"/>
    </row>
    <row r="338" spans="1:21" x14ac:dyDescent="0.15">
      <c r="A338" t="s">
        <v>10</v>
      </c>
      <c r="B338" t="s">
        <v>981</v>
      </c>
      <c r="C338" s="3">
        <v>43705</v>
      </c>
      <c r="D338" t="s">
        <v>12</v>
      </c>
      <c r="E338" t="s">
        <v>1105</v>
      </c>
      <c r="F338" t="s">
        <v>1224</v>
      </c>
      <c r="G338" t="s">
        <v>1153</v>
      </c>
      <c r="H338" t="s">
        <v>354</v>
      </c>
      <c r="I338" t="s">
        <v>694</v>
      </c>
      <c r="J338" t="s">
        <v>986</v>
      </c>
      <c r="K338" t="s">
        <v>1225</v>
      </c>
      <c r="L338" t="s">
        <v>20</v>
      </c>
      <c r="M338" t="s">
        <v>1226</v>
      </c>
      <c r="N338" t="s">
        <v>22</v>
      </c>
      <c r="O338" t="s">
        <v>196</v>
      </c>
      <c r="P338" t="s">
        <v>91</v>
      </c>
      <c r="Q338" s="4">
        <v>97</v>
      </c>
      <c r="R338">
        <f t="shared" si="5"/>
        <v>7.7292820000000004</v>
      </c>
      <c r="T338" s="1"/>
      <c r="U338" s="1"/>
    </row>
    <row r="339" spans="1:21" x14ac:dyDescent="0.15">
      <c r="A339" t="s">
        <v>10</v>
      </c>
      <c r="B339" t="s">
        <v>981</v>
      </c>
      <c r="C339" s="3">
        <v>43705</v>
      </c>
      <c r="D339" t="s">
        <v>12</v>
      </c>
      <c r="E339" t="s">
        <v>1105</v>
      </c>
      <c r="F339" t="s">
        <v>1227</v>
      </c>
      <c r="G339" t="s">
        <v>1228</v>
      </c>
      <c r="H339" t="s">
        <v>868</v>
      </c>
      <c r="I339" t="s">
        <v>893</v>
      </c>
      <c r="J339" t="s">
        <v>235</v>
      </c>
      <c r="K339" t="s">
        <v>1229</v>
      </c>
      <c r="L339" t="s">
        <v>94</v>
      </c>
      <c r="M339" t="s">
        <v>1230</v>
      </c>
      <c r="N339" t="s">
        <v>86</v>
      </c>
      <c r="O339" t="s">
        <v>1049</v>
      </c>
      <c r="P339" t="s">
        <v>644</v>
      </c>
      <c r="Q339" s="4">
        <v>97</v>
      </c>
      <c r="R339">
        <f t="shared" si="5"/>
        <v>7.5673180000000002</v>
      </c>
      <c r="T339" s="1"/>
      <c r="U339" s="1"/>
    </row>
    <row r="340" spans="1:21" x14ac:dyDescent="0.15">
      <c r="A340" t="s">
        <v>10</v>
      </c>
      <c r="B340" t="s">
        <v>981</v>
      </c>
      <c r="C340" s="3">
        <v>43705</v>
      </c>
      <c r="D340" t="s">
        <v>12</v>
      </c>
      <c r="E340" t="s">
        <v>1105</v>
      </c>
      <c r="F340" t="s">
        <v>1231</v>
      </c>
      <c r="G340" t="s">
        <v>290</v>
      </c>
      <c r="H340" t="s">
        <v>1232</v>
      </c>
      <c r="I340" t="s">
        <v>507</v>
      </c>
      <c r="J340" t="s">
        <v>572</v>
      </c>
      <c r="K340" t="s">
        <v>1233</v>
      </c>
      <c r="L340" t="s">
        <v>127</v>
      </c>
      <c r="M340" t="s">
        <v>1234</v>
      </c>
      <c r="N340" t="s">
        <v>358</v>
      </c>
      <c r="O340" t="s">
        <v>1175</v>
      </c>
      <c r="P340" t="s">
        <v>666</v>
      </c>
      <c r="Q340" s="4">
        <v>97</v>
      </c>
      <c r="R340">
        <f t="shared" si="5"/>
        <v>7.6842919999999992</v>
      </c>
      <c r="T340" s="1"/>
      <c r="U340" s="1"/>
    </row>
    <row r="341" spans="1:21" x14ac:dyDescent="0.15">
      <c r="A341" t="s">
        <v>10</v>
      </c>
      <c r="B341" t="s">
        <v>981</v>
      </c>
      <c r="C341" s="3">
        <v>43705</v>
      </c>
      <c r="D341" t="s">
        <v>223</v>
      </c>
      <c r="E341" t="s">
        <v>1105</v>
      </c>
      <c r="F341" t="s">
        <v>280</v>
      </c>
      <c r="G341" t="s">
        <v>700</v>
      </c>
      <c r="H341" t="s">
        <v>1235</v>
      </c>
      <c r="I341" t="s">
        <v>586</v>
      </c>
      <c r="J341" t="s">
        <v>1236</v>
      </c>
      <c r="K341" t="s">
        <v>1112</v>
      </c>
      <c r="L341" t="s">
        <v>127</v>
      </c>
      <c r="M341" t="s">
        <v>154</v>
      </c>
      <c r="N341" t="s">
        <v>59</v>
      </c>
      <c r="O341" t="s">
        <v>1133</v>
      </c>
      <c r="P341" t="s">
        <v>899</v>
      </c>
      <c r="Q341" s="4">
        <v>100</v>
      </c>
      <c r="R341">
        <f t="shared" si="5"/>
        <v>8.2961560000000016</v>
      </c>
      <c r="T341" s="1"/>
      <c r="U341" s="1"/>
    </row>
    <row r="342" spans="1:21" x14ac:dyDescent="0.15">
      <c r="A342" t="s">
        <v>10</v>
      </c>
      <c r="B342" t="s">
        <v>981</v>
      </c>
      <c r="C342" s="3">
        <v>43705</v>
      </c>
      <c r="D342" t="s">
        <v>223</v>
      </c>
      <c r="E342" t="s">
        <v>1105</v>
      </c>
      <c r="F342" t="s">
        <v>289</v>
      </c>
      <c r="G342" t="s">
        <v>522</v>
      </c>
      <c r="H342" t="s">
        <v>1237</v>
      </c>
      <c r="I342" t="s">
        <v>757</v>
      </c>
      <c r="J342" t="s">
        <v>1238</v>
      </c>
      <c r="K342" t="s">
        <v>950</v>
      </c>
      <c r="L342" t="s">
        <v>31</v>
      </c>
      <c r="M342" t="s">
        <v>1223</v>
      </c>
      <c r="N342" t="s">
        <v>60</v>
      </c>
      <c r="O342" t="s">
        <v>1239</v>
      </c>
      <c r="P342" t="s">
        <v>991</v>
      </c>
      <c r="Q342" s="4">
        <v>101</v>
      </c>
      <c r="R342">
        <f t="shared" si="5"/>
        <v>7.9542320000000002</v>
      </c>
      <c r="T342" s="1"/>
      <c r="U342" s="1"/>
    </row>
    <row r="343" spans="1:21" x14ac:dyDescent="0.15">
      <c r="A343" t="s">
        <v>10</v>
      </c>
      <c r="B343" t="s">
        <v>981</v>
      </c>
      <c r="C343" s="3">
        <v>43705</v>
      </c>
      <c r="D343" t="s">
        <v>223</v>
      </c>
      <c r="E343" t="s">
        <v>1105</v>
      </c>
      <c r="F343" t="s">
        <v>296</v>
      </c>
      <c r="G343" t="s">
        <v>1240</v>
      </c>
      <c r="H343" t="s">
        <v>1241</v>
      </c>
      <c r="I343" t="s">
        <v>471</v>
      </c>
      <c r="J343" t="s">
        <v>640</v>
      </c>
      <c r="K343" t="s">
        <v>917</v>
      </c>
      <c r="L343" t="s">
        <v>257</v>
      </c>
      <c r="M343" t="s">
        <v>1242</v>
      </c>
      <c r="N343" t="s">
        <v>59</v>
      </c>
      <c r="O343" t="s">
        <v>196</v>
      </c>
      <c r="P343" t="s">
        <v>720</v>
      </c>
      <c r="Q343" s="4">
        <v>99</v>
      </c>
      <c r="R343">
        <f t="shared" si="5"/>
        <v>7.9722280000000003</v>
      </c>
      <c r="T343" s="1"/>
      <c r="U343" s="1"/>
    </row>
    <row r="344" spans="1:21" x14ac:dyDescent="0.15">
      <c r="A344" t="s">
        <v>10</v>
      </c>
      <c r="B344" t="s">
        <v>981</v>
      </c>
      <c r="C344" s="3">
        <v>43705</v>
      </c>
      <c r="D344" t="s">
        <v>223</v>
      </c>
      <c r="E344" t="s">
        <v>1105</v>
      </c>
      <c r="F344" t="s">
        <v>304</v>
      </c>
      <c r="G344" t="s">
        <v>1173</v>
      </c>
      <c r="H344" t="s">
        <v>1243</v>
      </c>
      <c r="I344" t="s">
        <v>470</v>
      </c>
      <c r="J344" t="s">
        <v>320</v>
      </c>
      <c r="K344" t="s">
        <v>918</v>
      </c>
      <c r="L344" t="s">
        <v>31</v>
      </c>
      <c r="M344" t="s">
        <v>135</v>
      </c>
      <c r="N344" t="s">
        <v>77</v>
      </c>
      <c r="O344" t="s">
        <v>1244</v>
      </c>
      <c r="P344" t="s">
        <v>914</v>
      </c>
      <c r="Q344" s="4">
        <v>100</v>
      </c>
      <c r="R344">
        <f t="shared" si="5"/>
        <v>8.0172179999999997</v>
      </c>
      <c r="T344" s="1"/>
      <c r="U344" s="1"/>
    </row>
    <row r="345" spans="1:21" x14ac:dyDescent="0.15">
      <c r="A345" t="s">
        <v>10</v>
      </c>
      <c r="B345" t="s">
        <v>981</v>
      </c>
      <c r="C345" s="3">
        <v>43705</v>
      </c>
      <c r="D345" t="s">
        <v>223</v>
      </c>
      <c r="E345" t="s">
        <v>1105</v>
      </c>
      <c r="F345" t="s">
        <v>310</v>
      </c>
      <c r="G345" t="s">
        <v>1122</v>
      </c>
      <c r="H345" t="s">
        <v>895</v>
      </c>
      <c r="I345" t="s">
        <v>951</v>
      </c>
      <c r="J345" t="s">
        <v>640</v>
      </c>
      <c r="K345" t="s">
        <v>1176</v>
      </c>
      <c r="L345" t="s">
        <v>334</v>
      </c>
      <c r="M345" t="s">
        <v>1245</v>
      </c>
      <c r="N345" t="s">
        <v>59</v>
      </c>
      <c r="O345" t="s">
        <v>1193</v>
      </c>
      <c r="P345" t="s">
        <v>91</v>
      </c>
      <c r="Q345" s="4">
        <v>99</v>
      </c>
      <c r="R345">
        <f t="shared" si="5"/>
        <v>7.8552540000000004</v>
      </c>
      <c r="T345" s="1"/>
      <c r="U345" s="1"/>
    </row>
    <row r="346" spans="1:21" x14ac:dyDescent="0.15">
      <c r="A346" t="s">
        <v>10</v>
      </c>
      <c r="B346" t="s">
        <v>981</v>
      </c>
      <c r="C346" s="3">
        <v>43705</v>
      </c>
      <c r="D346" t="s">
        <v>223</v>
      </c>
      <c r="E346" t="s">
        <v>1105</v>
      </c>
      <c r="F346" t="s">
        <v>316</v>
      </c>
      <c r="G346" t="s">
        <v>1246</v>
      </c>
      <c r="H346" t="s">
        <v>1247</v>
      </c>
      <c r="I346" t="s">
        <v>511</v>
      </c>
      <c r="J346" t="s">
        <v>1248</v>
      </c>
      <c r="K346" t="s">
        <v>1249</v>
      </c>
      <c r="L346" t="s">
        <v>127</v>
      </c>
      <c r="M346" t="s">
        <v>1147</v>
      </c>
      <c r="N346" t="s">
        <v>77</v>
      </c>
      <c r="O346" t="s">
        <v>1250</v>
      </c>
      <c r="P346" t="s">
        <v>1251</v>
      </c>
      <c r="Q346" s="4">
        <v>99</v>
      </c>
      <c r="R346">
        <f t="shared" si="5"/>
        <v>8.2151740000000011</v>
      </c>
      <c r="T346" s="1"/>
      <c r="U346" s="1"/>
    </row>
    <row r="347" spans="1:21" x14ac:dyDescent="0.15">
      <c r="A347" t="s">
        <v>10</v>
      </c>
      <c r="B347" t="s">
        <v>981</v>
      </c>
      <c r="C347" s="3">
        <v>43705</v>
      </c>
      <c r="D347" t="s">
        <v>223</v>
      </c>
      <c r="E347" t="s">
        <v>1105</v>
      </c>
      <c r="F347" t="s">
        <v>324</v>
      </c>
      <c r="G347" t="s">
        <v>1252</v>
      </c>
      <c r="H347" t="s">
        <v>1004</v>
      </c>
      <c r="I347" t="s">
        <v>483</v>
      </c>
      <c r="J347" t="s">
        <v>1253</v>
      </c>
      <c r="K347" t="s">
        <v>784</v>
      </c>
      <c r="L347" t="s">
        <v>334</v>
      </c>
      <c r="M347" t="s">
        <v>655</v>
      </c>
      <c r="N347" t="s">
        <v>94</v>
      </c>
      <c r="O347" t="s">
        <v>302</v>
      </c>
      <c r="P347" t="s">
        <v>449</v>
      </c>
      <c r="Q347" s="4">
        <v>100</v>
      </c>
      <c r="R347">
        <f t="shared" si="5"/>
        <v>8.6380800000000004</v>
      </c>
      <c r="T347" s="1"/>
      <c r="U347" s="1"/>
    </row>
    <row r="348" spans="1:21" x14ac:dyDescent="0.15">
      <c r="A348" t="s">
        <v>10</v>
      </c>
      <c r="B348" t="s">
        <v>981</v>
      </c>
      <c r="C348" s="3">
        <v>43705</v>
      </c>
      <c r="D348" t="s">
        <v>223</v>
      </c>
      <c r="E348" t="s">
        <v>1105</v>
      </c>
      <c r="F348" t="s">
        <v>329</v>
      </c>
      <c r="G348" t="s">
        <v>1254</v>
      </c>
      <c r="H348" t="s">
        <v>1255</v>
      </c>
      <c r="I348" t="s">
        <v>791</v>
      </c>
      <c r="J348" t="s">
        <v>939</v>
      </c>
      <c r="K348" t="s">
        <v>1188</v>
      </c>
      <c r="L348" t="s">
        <v>257</v>
      </c>
      <c r="M348" t="s">
        <v>364</v>
      </c>
      <c r="N348" t="s">
        <v>127</v>
      </c>
      <c r="O348" t="s">
        <v>445</v>
      </c>
      <c r="P348" t="s">
        <v>545</v>
      </c>
      <c r="Q348" s="4">
        <v>100</v>
      </c>
      <c r="R348">
        <f t="shared" si="5"/>
        <v>8.9080200000000005</v>
      </c>
      <c r="T348" s="1"/>
      <c r="U348" s="1"/>
    </row>
    <row r="349" spans="1:21" x14ac:dyDescent="0.15">
      <c r="A349" t="s">
        <v>10</v>
      </c>
      <c r="B349" t="s">
        <v>981</v>
      </c>
      <c r="C349" s="3">
        <v>43705</v>
      </c>
      <c r="D349" t="s">
        <v>223</v>
      </c>
      <c r="E349" t="s">
        <v>1105</v>
      </c>
      <c r="F349" t="s">
        <v>337</v>
      </c>
      <c r="G349" t="s">
        <v>1256</v>
      </c>
      <c r="H349" t="s">
        <v>1257</v>
      </c>
      <c r="I349" t="s">
        <v>411</v>
      </c>
      <c r="J349" t="s">
        <v>1258</v>
      </c>
      <c r="K349" t="s">
        <v>1259</v>
      </c>
      <c r="L349" t="s">
        <v>20</v>
      </c>
      <c r="M349" t="s">
        <v>393</v>
      </c>
      <c r="N349" t="s">
        <v>31</v>
      </c>
      <c r="O349" t="s">
        <v>560</v>
      </c>
      <c r="P349" t="s">
        <v>264</v>
      </c>
      <c r="Q349" s="4">
        <v>100</v>
      </c>
      <c r="R349">
        <f t="shared" si="5"/>
        <v>8.6110860000000002</v>
      </c>
      <c r="T349" s="1"/>
      <c r="U349" s="1"/>
    </row>
    <row r="350" spans="1:21" x14ac:dyDescent="0.15">
      <c r="A350" t="s">
        <v>10</v>
      </c>
      <c r="B350" t="s">
        <v>981</v>
      </c>
      <c r="C350" s="3">
        <v>43705</v>
      </c>
      <c r="D350" t="s">
        <v>223</v>
      </c>
      <c r="E350" t="s">
        <v>1105</v>
      </c>
      <c r="F350" t="s">
        <v>344</v>
      </c>
      <c r="G350" t="s">
        <v>1260</v>
      </c>
      <c r="H350" t="s">
        <v>1261</v>
      </c>
      <c r="I350" t="s">
        <v>936</v>
      </c>
      <c r="J350" t="s">
        <v>714</v>
      </c>
      <c r="K350" t="s">
        <v>1262</v>
      </c>
      <c r="L350" t="s">
        <v>20</v>
      </c>
      <c r="M350" t="s">
        <v>467</v>
      </c>
      <c r="N350" t="s">
        <v>59</v>
      </c>
      <c r="O350" t="s">
        <v>579</v>
      </c>
      <c r="P350" t="s">
        <v>332</v>
      </c>
      <c r="Q350" s="4">
        <v>100</v>
      </c>
      <c r="R350">
        <f t="shared" si="5"/>
        <v>8.2061759999999992</v>
      </c>
      <c r="T350" s="1"/>
      <c r="U350" s="1"/>
    </row>
    <row r="351" spans="1:21" x14ac:dyDescent="0.15">
      <c r="A351" t="s">
        <v>10</v>
      </c>
      <c r="B351" t="s">
        <v>981</v>
      </c>
      <c r="C351" s="3">
        <v>43705</v>
      </c>
      <c r="D351" t="s">
        <v>223</v>
      </c>
      <c r="E351" t="s">
        <v>1105</v>
      </c>
      <c r="F351" t="s">
        <v>353</v>
      </c>
      <c r="G351" t="s">
        <v>1263</v>
      </c>
      <c r="H351" t="s">
        <v>1264</v>
      </c>
      <c r="I351" t="s">
        <v>720</v>
      </c>
      <c r="J351" t="s">
        <v>525</v>
      </c>
      <c r="K351" t="s">
        <v>1265</v>
      </c>
      <c r="L351" t="s">
        <v>31</v>
      </c>
      <c r="M351" t="s">
        <v>410</v>
      </c>
      <c r="N351" t="s">
        <v>358</v>
      </c>
      <c r="O351" t="s">
        <v>1266</v>
      </c>
      <c r="P351" t="s">
        <v>186</v>
      </c>
      <c r="Q351" s="4">
        <v>99</v>
      </c>
      <c r="R351">
        <f t="shared" si="5"/>
        <v>8.6020880000000002</v>
      </c>
      <c r="T351" s="1"/>
      <c r="U351" s="1"/>
    </row>
    <row r="352" spans="1:21" x14ac:dyDescent="0.15">
      <c r="A352" t="s">
        <v>10</v>
      </c>
      <c r="B352" t="s">
        <v>981</v>
      </c>
      <c r="C352" s="3">
        <v>43705</v>
      </c>
      <c r="D352" t="s">
        <v>223</v>
      </c>
      <c r="E352" t="s">
        <v>1105</v>
      </c>
      <c r="F352" t="s">
        <v>359</v>
      </c>
      <c r="G352" t="s">
        <v>621</v>
      </c>
      <c r="H352" t="s">
        <v>839</v>
      </c>
      <c r="I352" t="s">
        <v>778</v>
      </c>
      <c r="J352" t="s">
        <v>640</v>
      </c>
      <c r="K352" t="s">
        <v>1267</v>
      </c>
      <c r="L352" t="s">
        <v>94</v>
      </c>
      <c r="M352" t="s">
        <v>641</v>
      </c>
      <c r="N352" t="s">
        <v>59</v>
      </c>
      <c r="O352" t="s">
        <v>1268</v>
      </c>
      <c r="P352" t="s">
        <v>778</v>
      </c>
      <c r="Q352" s="4">
        <v>99</v>
      </c>
      <c r="R352">
        <f t="shared" si="5"/>
        <v>8.8540320000000001</v>
      </c>
    </row>
    <row r="353" spans="1:18" x14ac:dyDescent="0.15">
      <c r="A353" t="s">
        <v>10</v>
      </c>
      <c r="B353" t="s">
        <v>981</v>
      </c>
      <c r="C353" s="3">
        <v>43705</v>
      </c>
      <c r="D353" t="s">
        <v>223</v>
      </c>
      <c r="E353" t="s">
        <v>1105</v>
      </c>
      <c r="F353" t="s">
        <v>366</v>
      </c>
      <c r="G353" t="s">
        <v>700</v>
      </c>
      <c r="H353" t="s">
        <v>454</v>
      </c>
      <c r="I353" t="s">
        <v>656</v>
      </c>
      <c r="J353" t="s">
        <v>247</v>
      </c>
      <c r="K353" t="s">
        <v>903</v>
      </c>
      <c r="L353" t="s">
        <v>31</v>
      </c>
      <c r="M353" t="s">
        <v>487</v>
      </c>
      <c r="N353" t="s">
        <v>20</v>
      </c>
      <c r="O353" t="s">
        <v>1200</v>
      </c>
      <c r="P353" t="s">
        <v>239</v>
      </c>
      <c r="Q353" s="4">
        <v>99</v>
      </c>
      <c r="R353">
        <f t="shared" si="5"/>
        <v>8.467118000000001</v>
      </c>
    </row>
    <row r="354" spans="1:18" x14ac:dyDescent="0.15">
      <c r="A354" t="s">
        <v>10</v>
      </c>
      <c r="B354" t="s">
        <v>981</v>
      </c>
      <c r="C354" s="3">
        <v>43705</v>
      </c>
      <c r="D354" t="s">
        <v>223</v>
      </c>
      <c r="E354" t="s">
        <v>1105</v>
      </c>
      <c r="F354" t="s">
        <v>372</v>
      </c>
      <c r="G354" t="s">
        <v>1269</v>
      </c>
      <c r="H354" t="s">
        <v>361</v>
      </c>
      <c r="I354" t="s">
        <v>112</v>
      </c>
      <c r="J354" t="s">
        <v>247</v>
      </c>
      <c r="K354" t="s">
        <v>1270</v>
      </c>
      <c r="L354" t="s">
        <v>20</v>
      </c>
      <c r="M354" t="s">
        <v>174</v>
      </c>
      <c r="N354" t="s">
        <v>31</v>
      </c>
      <c r="O354" t="s">
        <v>1271</v>
      </c>
      <c r="P354" t="s">
        <v>586</v>
      </c>
      <c r="Q354" s="4">
        <v>99</v>
      </c>
      <c r="R354">
        <f t="shared" si="5"/>
        <v>8.6650740000000006</v>
      </c>
    </row>
    <row r="355" spans="1:18" x14ac:dyDescent="0.15">
      <c r="A355" t="s">
        <v>10</v>
      </c>
      <c r="B355" t="s">
        <v>981</v>
      </c>
      <c r="C355" s="3">
        <v>43705</v>
      </c>
      <c r="D355" t="s">
        <v>223</v>
      </c>
      <c r="E355" t="s">
        <v>1105</v>
      </c>
      <c r="F355" t="s">
        <v>379</v>
      </c>
      <c r="G355" t="s">
        <v>1272</v>
      </c>
      <c r="H355" t="s">
        <v>431</v>
      </c>
      <c r="I355" t="s">
        <v>833</v>
      </c>
      <c r="J355" t="s">
        <v>265</v>
      </c>
      <c r="K355" t="s">
        <v>992</v>
      </c>
      <c r="L355" t="s">
        <v>20</v>
      </c>
      <c r="M355" t="s">
        <v>585</v>
      </c>
      <c r="N355" t="s">
        <v>22</v>
      </c>
      <c r="O355" t="s">
        <v>1189</v>
      </c>
      <c r="P355" t="s">
        <v>497</v>
      </c>
      <c r="Q355" s="4">
        <v>98</v>
      </c>
      <c r="R355">
        <f t="shared" si="5"/>
        <v>8.8630300000000002</v>
      </c>
    </row>
    <row r="356" spans="1:18" x14ac:dyDescent="0.15">
      <c r="A356" t="s">
        <v>10</v>
      </c>
      <c r="B356" t="s">
        <v>981</v>
      </c>
      <c r="C356" s="3">
        <v>43705</v>
      </c>
      <c r="D356" t="s">
        <v>223</v>
      </c>
      <c r="E356" t="s">
        <v>1105</v>
      </c>
      <c r="F356" t="s">
        <v>385</v>
      </c>
      <c r="G356" t="s">
        <v>1273</v>
      </c>
      <c r="H356" t="s">
        <v>839</v>
      </c>
      <c r="I356" t="s">
        <v>587</v>
      </c>
      <c r="J356" t="s">
        <v>51</v>
      </c>
      <c r="K356" t="s">
        <v>1274</v>
      </c>
      <c r="L356" t="s">
        <v>94</v>
      </c>
      <c r="M356" t="s">
        <v>308</v>
      </c>
      <c r="N356" t="s">
        <v>59</v>
      </c>
      <c r="O356" t="s">
        <v>444</v>
      </c>
      <c r="P356" t="s">
        <v>936</v>
      </c>
      <c r="Q356" s="4">
        <v>99</v>
      </c>
      <c r="R356">
        <f t="shared" si="5"/>
        <v>9.0249939999999995</v>
      </c>
    </row>
    <row r="357" spans="1:18" x14ac:dyDescent="0.15">
      <c r="A357" t="s">
        <v>10</v>
      </c>
      <c r="B357" t="s">
        <v>981</v>
      </c>
      <c r="C357" s="3">
        <v>43705</v>
      </c>
      <c r="D357" t="s">
        <v>223</v>
      </c>
      <c r="E357" t="s">
        <v>1105</v>
      </c>
      <c r="F357" t="s">
        <v>390</v>
      </c>
      <c r="G357" t="s">
        <v>262</v>
      </c>
      <c r="H357" t="s">
        <v>346</v>
      </c>
      <c r="I357" t="s">
        <v>66</v>
      </c>
      <c r="J357" t="s">
        <v>340</v>
      </c>
      <c r="K357" t="s">
        <v>779</v>
      </c>
      <c r="L357" t="s">
        <v>20</v>
      </c>
      <c r="M357" t="s">
        <v>1275</v>
      </c>
      <c r="N357" t="s">
        <v>59</v>
      </c>
      <c r="O357" t="s">
        <v>1276</v>
      </c>
      <c r="P357" t="s">
        <v>991</v>
      </c>
      <c r="Q357" s="4">
        <v>98</v>
      </c>
      <c r="R357">
        <f t="shared" si="5"/>
        <v>9.3219279999999998</v>
      </c>
    </row>
    <row r="358" spans="1:18" x14ac:dyDescent="0.15">
      <c r="A358" t="s">
        <v>10</v>
      </c>
      <c r="B358" t="s">
        <v>981</v>
      </c>
      <c r="C358" s="3">
        <v>43705</v>
      </c>
      <c r="D358" t="s">
        <v>223</v>
      </c>
      <c r="E358" t="s">
        <v>1105</v>
      </c>
      <c r="F358" t="s">
        <v>395</v>
      </c>
      <c r="G358" t="s">
        <v>1277</v>
      </c>
      <c r="H358" t="s">
        <v>1183</v>
      </c>
      <c r="I358" t="s">
        <v>73</v>
      </c>
      <c r="J358" t="s">
        <v>387</v>
      </c>
      <c r="K358" t="s">
        <v>945</v>
      </c>
      <c r="L358" t="s">
        <v>59</v>
      </c>
      <c r="M358" t="s">
        <v>1278</v>
      </c>
      <c r="N358" t="s">
        <v>94</v>
      </c>
      <c r="O358" t="s">
        <v>1279</v>
      </c>
      <c r="P358" t="s">
        <v>659</v>
      </c>
      <c r="Q358" s="4">
        <v>99</v>
      </c>
      <c r="R358">
        <f t="shared" si="5"/>
        <v>9.0069979999999994</v>
      </c>
    </row>
    <row r="359" spans="1:18" x14ac:dyDescent="0.15">
      <c r="A359" t="s">
        <v>10</v>
      </c>
      <c r="B359" t="s">
        <v>981</v>
      </c>
      <c r="C359" s="3">
        <v>43705</v>
      </c>
      <c r="D359" t="s">
        <v>223</v>
      </c>
      <c r="E359" t="s">
        <v>1105</v>
      </c>
      <c r="F359" t="s">
        <v>400</v>
      </c>
      <c r="G359" t="s">
        <v>777</v>
      </c>
      <c r="H359" t="s">
        <v>435</v>
      </c>
      <c r="I359" t="s">
        <v>1159</v>
      </c>
      <c r="J359" t="s">
        <v>525</v>
      </c>
      <c r="K359" t="s">
        <v>1280</v>
      </c>
      <c r="L359" t="s">
        <v>127</v>
      </c>
      <c r="M359" t="s">
        <v>357</v>
      </c>
      <c r="N359" t="s">
        <v>20</v>
      </c>
      <c r="O359" t="s">
        <v>1126</v>
      </c>
      <c r="P359" t="s">
        <v>56</v>
      </c>
      <c r="Q359" s="4">
        <v>99</v>
      </c>
      <c r="R359">
        <f t="shared" si="5"/>
        <v>8.8090419999999998</v>
      </c>
    </row>
    <row r="360" spans="1:18" x14ac:dyDescent="0.15">
      <c r="A360" t="s">
        <v>10</v>
      </c>
      <c r="B360" t="s">
        <v>981</v>
      </c>
      <c r="C360" s="3">
        <v>43705</v>
      </c>
      <c r="D360" t="s">
        <v>223</v>
      </c>
      <c r="E360" t="s">
        <v>1105</v>
      </c>
      <c r="F360" t="s">
        <v>404</v>
      </c>
      <c r="G360" t="s">
        <v>499</v>
      </c>
      <c r="H360" t="s">
        <v>844</v>
      </c>
      <c r="I360" t="s">
        <v>659</v>
      </c>
      <c r="J360" t="s">
        <v>340</v>
      </c>
      <c r="K360" t="s">
        <v>1281</v>
      </c>
      <c r="L360" t="s">
        <v>20</v>
      </c>
      <c r="M360" t="s">
        <v>462</v>
      </c>
      <c r="N360" t="s">
        <v>60</v>
      </c>
      <c r="O360" t="s">
        <v>128</v>
      </c>
      <c r="P360" t="s">
        <v>854</v>
      </c>
      <c r="Q360" s="4">
        <v>98</v>
      </c>
      <c r="R360">
        <f t="shared" si="5"/>
        <v>8.7640520000000013</v>
      </c>
    </row>
    <row r="361" spans="1:18" x14ac:dyDescent="0.15">
      <c r="A361" t="s">
        <v>10</v>
      </c>
      <c r="B361" t="s">
        <v>981</v>
      </c>
      <c r="C361" s="3">
        <v>43705</v>
      </c>
      <c r="D361" t="s">
        <v>223</v>
      </c>
      <c r="E361" t="s">
        <v>1105</v>
      </c>
      <c r="F361" t="s">
        <v>407</v>
      </c>
      <c r="G361" t="s">
        <v>489</v>
      </c>
      <c r="H361" t="s">
        <v>788</v>
      </c>
      <c r="I361" t="s">
        <v>478</v>
      </c>
      <c r="J361" t="s">
        <v>525</v>
      </c>
      <c r="K361" t="s">
        <v>1176</v>
      </c>
      <c r="L361" t="s">
        <v>127</v>
      </c>
      <c r="M361" t="s">
        <v>1282</v>
      </c>
      <c r="N361" t="s">
        <v>59</v>
      </c>
      <c r="O361" t="s">
        <v>175</v>
      </c>
      <c r="P361" t="s">
        <v>91</v>
      </c>
      <c r="Q361" s="4">
        <v>98</v>
      </c>
      <c r="R361">
        <f t="shared" si="5"/>
        <v>9.1599640000000004</v>
      </c>
    </row>
    <row r="362" spans="1:18" x14ac:dyDescent="0.15">
      <c r="A362" t="s">
        <v>10</v>
      </c>
      <c r="B362" t="s">
        <v>981</v>
      </c>
      <c r="C362" s="3">
        <v>43705</v>
      </c>
      <c r="D362" t="s">
        <v>223</v>
      </c>
      <c r="E362" t="s">
        <v>1105</v>
      </c>
      <c r="F362" t="s">
        <v>412</v>
      </c>
      <c r="G362" t="s">
        <v>766</v>
      </c>
      <c r="H362" t="s">
        <v>788</v>
      </c>
      <c r="I362" t="s">
        <v>1135</v>
      </c>
      <c r="J362" t="s">
        <v>1283</v>
      </c>
      <c r="K362" t="s">
        <v>1284</v>
      </c>
      <c r="L362" t="s">
        <v>20</v>
      </c>
      <c r="M362" t="s">
        <v>1285</v>
      </c>
      <c r="N362" t="s">
        <v>77</v>
      </c>
      <c r="O362" t="s">
        <v>57</v>
      </c>
      <c r="P362" t="s">
        <v>647</v>
      </c>
      <c r="Q362" s="4">
        <v>99</v>
      </c>
      <c r="R362">
        <f t="shared" si="5"/>
        <v>9.1959560000000007</v>
      </c>
    </row>
    <row r="363" spans="1:18" x14ac:dyDescent="0.15">
      <c r="A363" t="s">
        <v>10</v>
      </c>
      <c r="B363" t="s">
        <v>981</v>
      </c>
      <c r="C363" s="3">
        <v>43705</v>
      </c>
      <c r="D363" t="s">
        <v>223</v>
      </c>
      <c r="E363" t="s">
        <v>1105</v>
      </c>
      <c r="F363" t="s">
        <v>417</v>
      </c>
      <c r="G363" t="s">
        <v>595</v>
      </c>
      <c r="H363" t="s">
        <v>1286</v>
      </c>
      <c r="I363" t="s">
        <v>1069</v>
      </c>
      <c r="J363" t="s">
        <v>660</v>
      </c>
      <c r="K363" t="s">
        <v>1229</v>
      </c>
      <c r="L363" t="s">
        <v>59</v>
      </c>
      <c r="M363" t="s">
        <v>506</v>
      </c>
      <c r="N363" t="s">
        <v>181</v>
      </c>
      <c r="O363" t="s">
        <v>67</v>
      </c>
      <c r="P363" t="s">
        <v>936</v>
      </c>
      <c r="Q363" s="4">
        <v>99</v>
      </c>
      <c r="R363">
        <f t="shared" si="5"/>
        <v>9.0519880000000015</v>
      </c>
    </row>
    <row r="364" spans="1:18" x14ac:dyDescent="0.15">
      <c r="A364" t="s">
        <v>10</v>
      </c>
      <c r="B364" t="s">
        <v>11</v>
      </c>
      <c r="C364" s="3">
        <v>40125</v>
      </c>
      <c r="D364" t="s">
        <v>1287</v>
      </c>
      <c r="E364" t="s">
        <v>1288</v>
      </c>
      <c r="F364" t="s">
        <v>1289</v>
      </c>
      <c r="G364" t="s">
        <v>1290</v>
      </c>
      <c r="H364" t="s">
        <v>1291</v>
      </c>
      <c r="I364" t="s">
        <v>444</v>
      </c>
      <c r="J364" t="s">
        <v>1127</v>
      </c>
      <c r="K364" t="s">
        <v>772</v>
      </c>
      <c r="L364" t="s">
        <v>334</v>
      </c>
      <c r="M364" t="s">
        <v>1292</v>
      </c>
      <c r="N364" t="s">
        <v>1293</v>
      </c>
      <c r="O364" t="s">
        <v>1132</v>
      </c>
      <c r="P364" t="s">
        <v>1294</v>
      </c>
      <c r="Q364" s="4">
        <v>97.91</v>
      </c>
      <c r="R364">
        <f t="shared" si="5"/>
        <v>12.498222000000002</v>
      </c>
    </row>
    <row r="365" spans="1:18" x14ac:dyDescent="0.15">
      <c r="A365" t="s">
        <v>10</v>
      </c>
      <c r="B365" t="s">
        <v>11</v>
      </c>
      <c r="C365" s="3">
        <v>40125</v>
      </c>
      <c r="D365" t="s">
        <v>1287</v>
      </c>
      <c r="E365" t="s">
        <v>1288</v>
      </c>
      <c r="F365" t="s">
        <v>1289</v>
      </c>
      <c r="G365" t="s">
        <v>1295</v>
      </c>
      <c r="H365" t="s">
        <v>1296</v>
      </c>
      <c r="I365" t="s">
        <v>378</v>
      </c>
      <c r="J365" t="s">
        <v>67</v>
      </c>
      <c r="K365" t="s">
        <v>1297</v>
      </c>
      <c r="L365" t="s">
        <v>314</v>
      </c>
      <c r="M365" t="s">
        <v>1298</v>
      </c>
      <c r="N365" t="s">
        <v>217</v>
      </c>
      <c r="O365" t="s">
        <v>249</v>
      </c>
      <c r="P365" t="s">
        <v>1299</v>
      </c>
      <c r="Q365" s="4">
        <v>97.29</v>
      </c>
      <c r="R365">
        <f t="shared" si="5"/>
        <v>10.482670000000001</v>
      </c>
    </row>
    <row r="366" spans="1:18" x14ac:dyDescent="0.15">
      <c r="A366" t="s">
        <v>10</v>
      </c>
      <c r="B366" t="s">
        <v>11</v>
      </c>
      <c r="C366" s="3">
        <v>40125</v>
      </c>
      <c r="D366" t="s">
        <v>1287</v>
      </c>
      <c r="E366" t="s">
        <v>1288</v>
      </c>
      <c r="F366" t="s">
        <v>1289</v>
      </c>
      <c r="G366" t="s">
        <v>1300</v>
      </c>
      <c r="H366" t="s">
        <v>1301</v>
      </c>
      <c r="I366" t="s">
        <v>994</v>
      </c>
      <c r="J366" t="s">
        <v>133</v>
      </c>
      <c r="K366" t="s">
        <v>1302</v>
      </c>
      <c r="L366" t="s">
        <v>476</v>
      </c>
      <c r="M366" t="s">
        <v>558</v>
      </c>
      <c r="N366" t="s">
        <v>1303</v>
      </c>
      <c r="O366" t="s">
        <v>1034</v>
      </c>
      <c r="P366" t="s">
        <v>1052</v>
      </c>
      <c r="Q366" s="4">
        <v>98.03</v>
      </c>
      <c r="R366">
        <f t="shared" si="5"/>
        <v>14.954676000000001</v>
      </c>
    </row>
    <row r="367" spans="1:18" x14ac:dyDescent="0.15">
      <c r="A367" t="s">
        <v>10</v>
      </c>
      <c r="B367" t="s">
        <v>11</v>
      </c>
      <c r="C367" s="3">
        <v>40125</v>
      </c>
      <c r="D367" t="s">
        <v>1287</v>
      </c>
      <c r="E367" t="s">
        <v>1288</v>
      </c>
      <c r="F367" t="s">
        <v>1289</v>
      </c>
      <c r="G367" t="s">
        <v>1304</v>
      </c>
      <c r="H367" t="s">
        <v>1305</v>
      </c>
      <c r="I367" t="s">
        <v>1306</v>
      </c>
      <c r="J367" t="s">
        <v>1236</v>
      </c>
      <c r="K367" t="s">
        <v>1307</v>
      </c>
      <c r="L367" t="s">
        <v>334</v>
      </c>
      <c r="M367" t="s">
        <v>1308</v>
      </c>
      <c r="N367" t="s">
        <v>22</v>
      </c>
      <c r="O367" t="s">
        <v>1309</v>
      </c>
      <c r="P367" t="s">
        <v>1310</v>
      </c>
      <c r="Q367" s="4">
        <v>97.61</v>
      </c>
      <c r="R367">
        <f t="shared" si="5"/>
        <v>10.797600000000001</v>
      </c>
    </row>
    <row r="368" spans="1:18" x14ac:dyDescent="0.15">
      <c r="A368" t="s">
        <v>10</v>
      </c>
      <c r="B368" t="s">
        <v>11</v>
      </c>
      <c r="C368" s="3">
        <v>40125</v>
      </c>
      <c r="D368" t="s">
        <v>1287</v>
      </c>
      <c r="E368" t="s">
        <v>1288</v>
      </c>
      <c r="F368" t="s">
        <v>1289</v>
      </c>
      <c r="G368" t="s">
        <v>1311</v>
      </c>
      <c r="H368" t="s">
        <v>1312</v>
      </c>
      <c r="I368" t="s">
        <v>500</v>
      </c>
      <c r="J368" t="s">
        <v>673</v>
      </c>
      <c r="K368" t="s">
        <v>1313</v>
      </c>
      <c r="L368" t="s">
        <v>1314</v>
      </c>
      <c r="M368" t="s">
        <v>1315</v>
      </c>
      <c r="N368" t="s">
        <v>86</v>
      </c>
      <c r="O368" t="s">
        <v>1175</v>
      </c>
      <c r="P368" t="s">
        <v>1138</v>
      </c>
      <c r="Q368" s="4">
        <v>95.63</v>
      </c>
      <c r="R368">
        <f t="shared" si="5"/>
        <v>12.903132000000001</v>
      </c>
    </row>
    <row r="369" spans="1:18" x14ac:dyDescent="0.15">
      <c r="A369" t="s">
        <v>10</v>
      </c>
      <c r="B369" t="s">
        <v>11</v>
      </c>
      <c r="C369" s="3">
        <v>40125</v>
      </c>
      <c r="D369" t="s">
        <v>1287</v>
      </c>
      <c r="E369" t="s">
        <v>1288</v>
      </c>
      <c r="F369" t="s">
        <v>1289</v>
      </c>
      <c r="G369" t="s">
        <v>1316</v>
      </c>
      <c r="H369" t="s">
        <v>1317</v>
      </c>
      <c r="I369" t="s">
        <v>1014</v>
      </c>
      <c r="J369" t="s">
        <v>1318</v>
      </c>
      <c r="K369" t="s">
        <v>1319</v>
      </c>
      <c r="L369" t="s">
        <v>31</v>
      </c>
      <c r="M369" t="s">
        <v>448</v>
      </c>
      <c r="N369" t="s">
        <v>1320</v>
      </c>
      <c r="O369" t="s">
        <v>1099</v>
      </c>
      <c r="P369" t="s">
        <v>1321</v>
      </c>
      <c r="Q369" s="4">
        <v>95.18</v>
      </c>
      <c r="R369">
        <f t="shared" si="5"/>
        <v>14.702732000000001</v>
      </c>
    </row>
    <row r="370" spans="1:18" x14ac:dyDescent="0.15">
      <c r="A370" t="s">
        <v>10</v>
      </c>
      <c r="B370" t="s">
        <v>11</v>
      </c>
      <c r="C370" s="3">
        <v>40141</v>
      </c>
      <c r="D370" t="s">
        <v>1287</v>
      </c>
      <c r="E370" t="s">
        <v>1322</v>
      </c>
      <c r="F370" t="s">
        <v>1289</v>
      </c>
      <c r="G370" t="s">
        <v>1323</v>
      </c>
      <c r="H370" t="s">
        <v>474</v>
      </c>
      <c r="I370" t="s">
        <v>61</v>
      </c>
      <c r="J370" t="s">
        <v>340</v>
      </c>
      <c r="K370" t="s">
        <v>1324</v>
      </c>
      <c r="L370" t="s">
        <v>668</v>
      </c>
      <c r="M370" t="s">
        <v>1325</v>
      </c>
      <c r="N370" t="s">
        <v>60</v>
      </c>
      <c r="O370" t="s">
        <v>403</v>
      </c>
      <c r="P370" t="s">
        <v>1124</v>
      </c>
      <c r="Q370" s="4">
        <v>102.39</v>
      </c>
      <c r="R370">
        <f t="shared" si="5"/>
        <v>12.156298</v>
      </c>
    </row>
    <row r="371" spans="1:18" x14ac:dyDescent="0.15">
      <c r="A371" t="s">
        <v>10</v>
      </c>
      <c r="B371" t="s">
        <v>11</v>
      </c>
      <c r="C371" s="3">
        <v>40141</v>
      </c>
      <c r="D371" t="s">
        <v>1287</v>
      </c>
      <c r="E371" t="s">
        <v>1322</v>
      </c>
      <c r="F371" t="s">
        <v>1326</v>
      </c>
      <c r="G371" t="s">
        <v>1327</v>
      </c>
      <c r="H371" t="s">
        <v>1328</v>
      </c>
      <c r="I371" t="s">
        <v>205</v>
      </c>
      <c r="J371" t="s">
        <v>500</v>
      </c>
      <c r="K371" t="s">
        <v>1329</v>
      </c>
      <c r="L371" t="s">
        <v>20</v>
      </c>
      <c r="M371" t="s">
        <v>569</v>
      </c>
      <c r="N371" t="s">
        <v>217</v>
      </c>
      <c r="O371" t="s">
        <v>1185</v>
      </c>
      <c r="P371" t="s">
        <v>969</v>
      </c>
      <c r="Q371" s="4">
        <v>98.6</v>
      </c>
      <c r="R371">
        <f t="shared" si="5"/>
        <v>9.1869580000000006</v>
      </c>
    </row>
    <row r="372" spans="1:18" x14ac:dyDescent="0.15">
      <c r="A372" t="s">
        <v>10</v>
      </c>
      <c r="B372" t="s">
        <v>981</v>
      </c>
      <c r="C372" s="3">
        <v>43649</v>
      </c>
      <c r="D372" t="s">
        <v>1287</v>
      </c>
      <c r="E372" t="s">
        <v>1330</v>
      </c>
      <c r="F372" t="s">
        <v>1331</v>
      </c>
      <c r="G372" t="s">
        <v>1332</v>
      </c>
      <c r="H372" t="s">
        <v>368</v>
      </c>
      <c r="I372" t="s">
        <v>1258</v>
      </c>
      <c r="J372" t="s">
        <v>1253</v>
      </c>
      <c r="K372" t="s">
        <v>1333</v>
      </c>
      <c r="L372" t="s">
        <v>334</v>
      </c>
      <c r="M372" t="s">
        <v>1334</v>
      </c>
      <c r="N372" t="s">
        <v>217</v>
      </c>
      <c r="O372" t="s">
        <v>1335</v>
      </c>
      <c r="P372" t="s">
        <v>1155</v>
      </c>
      <c r="Q372" s="4">
        <v>99.57</v>
      </c>
      <c r="R372">
        <f t="shared" si="5"/>
        <v>13.622972000000001</v>
      </c>
    </row>
    <row r="373" spans="1:18" x14ac:dyDescent="0.15">
      <c r="A373" t="s">
        <v>10</v>
      </c>
      <c r="B373" t="s">
        <v>11</v>
      </c>
      <c r="C373" s="3">
        <v>44031</v>
      </c>
      <c r="D373" t="s">
        <v>1287</v>
      </c>
      <c r="E373" t="s">
        <v>1336</v>
      </c>
      <c r="F373" t="s">
        <v>1289</v>
      </c>
      <c r="G373" t="s">
        <v>1044</v>
      </c>
      <c r="H373" t="s">
        <v>118</v>
      </c>
      <c r="I373" t="s">
        <v>378</v>
      </c>
      <c r="J373" t="s">
        <v>67</v>
      </c>
      <c r="K373" t="s">
        <v>438</v>
      </c>
      <c r="L373" t="s">
        <v>285</v>
      </c>
      <c r="M373" t="s">
        <v>1337</v>
      </c>
      <c r="N373" t="s">
        <v>469</v>
      </c>
      <c r="O373" t="s">
        <v>424</v>
      </c>
      <c r="P373" t="s">
        <v>652</v>
      </c>
      <c r="Q373" s="4">
        <v>94.74</v>
      </c>
      <c r="R373">
        <f t="shared" si="5"/>
        <v>9.7988220000000013</v>
      </c>
    </row>
    <row r="374" spans="1:18" x14ac:dyDescent="0.15">
      <c r="A374" t="s">
        <v>10</v>
      </c>
      <c r="B374" t="s">
        <v>11</v>
      </c>
      <c r="C374" s="3">
        <v>44031</v>
      </c>
      <c r="D374" t="s">
        <v>1287</v>
      </c>
      <c r="E374" t="s">
        <v>1336</v>
      </c>
      <c r="F374" t="s">
        <v>1331</v>
      </c>
      <c r="G374" t="s">
        <v>1338</v>
      </c>
      <c r="H374" t="s">
        <v>1339</v>
      </c>
      <c r="I374" t="s">
        <v>1055</v>
      </c>
      <c r="J374" t="s">
        <v>1335</v>
      </c>
      <c r="K374" t="s">
        <v>278</v>
      </c>
      <c r="L374" t="s">
        <v>285</v>
      </c>
      <c r="M374" t="s">
        <v>1340</v>
      </c>
      <c r="N374" t="s">
        <v>59</v>
      </c>
      <c r="O374" t="s">
        <v>315</v>
      </c>
      <c r="P374" t="s">
        <v>659</v>
      </c>
      <c r="Q374" s="4">
        <v>96.94</v>
      </c>
      <c r="R374">
        <f t="shared" si="5"/>
        <v>9.4928900000000009</v>
      </c>
    </row>
    <row r="375" spans="1:18" x14ac:dyDescent="0.15">
      <c r="A375" t="s">
        <v>10</v>
      </c>
      <c r="B375" t="s">
        <v>11</v>
      </c>
      <c r="C375" s="3">
        <v>44475</v>
      </c>
      <c r="D375" t="s">
        <v>1287</v>
      </c>
      <c r="E375" s="15">
        <v>44475</v>
      </c>
      <c r="F375" t="s">
        <v>1331</v>
      </c>
      <c r="G375" t="s">
        <v>1341</v>
      </c>
      <c r="H375" t="s">
        <v>1342</v>
      </c>
      <c r="I375" t="s">
        <v>1271</v>
      </c>
      <c r="J375" t="s">
        <v>1170</v>
      </c>
      <c r="K375" t="s">
        <v>242</v>
      </c>
      <c r="L375" t="s">
        <v>20</v>
      </c>
      <c r="M375" t="s">
        <v>674</v>
      </c>
      <c r="N375" t="s">
        <v>86</v>
      </c>
      <c r="O375" t="s">
        <v>1343</v>
      </c>
      <c r="P375" t="s">
        <v>1344</v>
      </c>
      <c r="Q375" s="4">
        <v>97.32</v>
      </c>
      <c r="R375">
        <f t="shared" si="5"/>
        <v>9.2049540000000007</v>
      </c>
    </row>
    <row r="376" spans="1:18" x14ac:dyDescent="0.15">
      <c r="A376" t="s">
        <v>10</v>
      </c>
      <c r="B376" t="s">
        <v>11</v>
      </c>
      <c r="C376" s="3">
        <v>44694</v>
      </c>
      <c r="D376" t="s">
        <v>1287</v>
      </c>
      <c r="E376" t="s">
        <v>488</v>
      </c>
      <c r="F376" t="s">
        <v>1289</v>
      </c>
      <c r="G376" t="s">
        <v>1345</v>
      </c>
      <c r="H376" t="s">
        <v>1346</v>
      </c>
      <c r="I376" t="s">
        <v>1034</v>
      </c>
      <c r="J376" t="s">
        <v>212</v>
      </c>
      <c r="K376" t="s">
        <v>1347</v>
      </c>
      <c r="L376" t="s">
        <v>314</v>
      </c>
      <c r="M376" t="s">
        <v>895</v>
      </c>
      <c r="N376" t="s">
        <v>1348</v>
      </c>
      <c r="O376" t="s">
        <v>429</v>
      </c>
      <c r="P376" t="s">
        <v>559</v>
      </c>
      <c r="Q376" s="4">
        <v>98.51</v>
      </c>
      <c r="R376">
        <f t="shared" si="5"/>
        <v>15.215618000000001</v>
      </c>
    </row>
    <row r="377" spans="1:18" x14ac:dyDescent="0.15">
      <c r="A377" t="s">
        <v>1349</v>
      </c>
      <c r="B377" t="s">
        <v>1350</v>
      </c>
      <c r="C377" s="3">
        <v>43458</v>
      </c>
      <c r="D377" t="s">
        <v>1287</v>
      </c>
      <c r="E377" t="s">
        <v>1351</v>
      </c>
      <c r="F377" t="s">
        <v>1289</v>
      </c>
      <c r="G377" t="s">
        <v>1304</v>
      </c>
      <c r="H377" t="s">
        <v>1352</v>
      </c>
      <c r="I377" t="s">
        <v>302</v>
      </c>
      <c r="J377" t="s">
        <v>1353</v>
      </c>
      <c r="K377" t="s">
        <v>1354</v>
      </c>
      <c r="L377" t="s">
        <v>181</v>
      </c>
      <c r="M377" t="s">
        <v>1355</v>
      </c>
      <c r="N377" t="s">
        <v>33</v>
      </c>
      <c r="O377" t="s">
        <v>201</v>
      </c>
      <c r="P377" t="s">
        <v>292</v>
      </c>
      <c r="Q377" s="4">
        <v>99.78</v>
      </c>
      <c r="R377">
        <f t="shared" si="5"/>
        <v>12.048322000000001</v>
      </c>
    </row>
    <row r="378" spans="1:18" x14ac:dyDescent="0.15">
      <c r="A378" t="s">
        <v>1349</v>
      </c>
      <c r="B378" t="s">
        <v>1350</v>
      </c>
      <c r="C378" s="3">
        <v>43458</v>
      </c>
      <c r="D378" t="s">
        <v>1287</v>
      </c>
      <c r="E378" t="s">
        <v>1351</v>
      </c>
      <c r="F378" t="s">
        <v>1326</v>
      </c>
      <c r="G378" t="s">
        <v>716</v>
      </c>
      <c r="H378" t="s">
        <v>1356</v>
      </c>
      <c r="I378" t="s">
        <v>1283</v>
      </c>
      <c r="J378" t="s">
        <v>1357</v>
      </c>
      <c r="K378" t="s">
        <v>1358</v>
      </c>
      <c r="L378" t="s">
        <v>75</v>
      </c>
      <c r="M378" t="s">
        <v>1346</v>
      </c>
      <c r="N378" t="s">
        <v>736</v>
      </c>
      <c r="O378" t="s">
        <v>750</v>
      </c>
      <c r="P378" t="s">
        <v>1359</v>
      </c>
      <c r="Q378" s="4">
        <v>97.45</v>
      </c>
      <c r="R378">
        <f t="shared" si="5"/>
        <v>12.543212</v>
      </c>
    </row>
    <row r="379" spans="1:18" x14ac:dyDescent="0.15">
      <c r="A379" t="s">
        <v>1349</v>
      </c>
      <c r="B379" t="s">
        <v>1360</v>
      </c>
      <c r="C379" s="3">
        <v>43488</v>
      </c>
      <c r="D379" t="s">
        <v>1287</v>
      </c>
      <c r="E379" t="s">
        <v>1361</v>
      </c>
      <c r="F379" t="s">
        <v>1326</v>
      </c>
      <c r="G379" t="s">
        <v>738</v>
      </c>
      <c r="H379" t="s">
        <v>1362</v>
      </c>
      <c r="I379" t="s">
        <v>1082</v>
      </c>
      <c r="J379" t="s">
        <v>239</v>
      </c>
      <c r="K379" t="s">
        <v>1363</v>
      </c>
      <c r="L379" t="s">
        <v>217</v>
      </c>
      <c r="M379" t="s">
        <v>1364</v>
      </c>
      <c r="N379" t="s">
        <v>1365</v>
      </c>
      <c r="O379" t="s">
        <v>1366</v>
      </c>
      <c r="P379" t="s">
        <v>1367</v>
      </c>
      <c r="Q379" s="4">
        <v>102.79</v>
      </c>
      <c r="R379">
        <f t="shared" si="5"/>
        <v>16.241390000000003</v>
      </c>
    </row>
    <row r="380" spans="1:18" x14ac:dyDescent="0.15">
      <c r="A380" t="s">
        <v>1349</v>
      </c>
      <c r="B380" t="s">
        <v>1360</v>
      </c>
      <c r="C380" s="3">
        <v>43488</v>
      </c>
      <c r="D380" t="s">
        <v>1287</v>
      </c>
      <c r="E380" t="s">
        <v>1361</v>
      </c>
      <c r="F380" t="s">
        <v>1289</v>
      </c>
      <c r="G380" t="s">
        <v>1368</v>
      </c>
      <c r="H380" t="s">
        <v>1369</v>
      </c>
      <c r="I380" t="s">
        <v>206</v>
      </c>
      <c r="J380" t="s">
        <v>302</v>
      </c>
      <c r="K380" t="s">
        <v>1370</v>
      </c>
      <c r="L380" t="s">
        <v>33</v>
      </c>
      <c r="M380" t="s">
        <v>1292</v>
      </c>
      <c r="N380" t="s">
        <v>1293</v>
      </c>
      <c r="O380" t="s">
        <v>1268</v>
      </c>
      <c r="P380" t="s">
        <v>1371</v>
      </c>
      <c r="Q380" s="4">
        <v>99.93</v>
      </c>
      <c r="R380">
        <f t="shared" si="5"/>
        <v>12.498222000000002</v>
      </c>
    </row>
    <row r="381" spans="1:18" x14ac:dyDescent="0.15">
      <c r="A381" s="5" t="s">
        <v>1349</v>
      </c>
      <c r="B381" s="5" t="s">
        <v>1360</v>
      </c>
      <c r="C381" s="6">
        <v>43488</v>
      </c>
      <c r="D381" s="5" t="s">
        <v>1287</v>
      </c>
      <c r="E381" s="5" t="s">
        <v>1361</v>
      </c>
      <c r="F381" s="5" t="s">
        <v>1289</v>
      </c>
      <c r="G381" s="5" t="s">
        <v>1372</v>
      </c>
      <c r="H381" s="5" t="s">
        <v>1373</v>
      </c>
      <c r="I381" s="5" t="s">
        <v>287</v>
      </c>
      <c r="J381" s="5" t="s">
        <v>175</v>
      </c>
      <c r="K381" s="5" t="s">
        <v>1219</v>
      </c>
      <c r="L381" s="5" t="s">
        <v>752</v>
      </c>
      <c r="M381" s="5" t="s">
        <v>1374</v>
      </c>
      <c r="N381" s="5" t="s">
        <v>1348</v>
      </c>
      <c r="O381" s="5" t="s">
        <v>347</v>
      </c>
      <c r="P381" s="5" t="s">
        <v>201</v>
      </c>
      <c r="Q381" s="7">
        <v>102.36</v>
      </c>
      <c r="R381">
        <f t="shared" si="5"/>
        <v>12.525216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2"/>
  <sheetViews>
    <sheetView workbookViewId="0">
      <selection activeCell="B4" sqref="B4:L4"/>
    </sheetView>
  </sheetViews>
  <sheetFormatPr baseColWidth="10" defaultColWidth="9" defaultRowHeight="13" x14ac:dyDescent="0.15"/>
  <cols>
    <col min="1" max="1" width="29" bestFit="1" customWidth="1"/>
  </cols>
  <sheetData>
    <row r="1" spans="1:25" x14ac:dyDescent="0.15">
      <c r="A1" s="16" t="s">
        <v>1422</v>
      </c>
    </row>
    <row r="2" spans="1:25" x14ac:dyDescent="0.15">
      <c r="A2" s="8" t="s">
        <v>1378</v>
      </c>
      <c r="B2" s="8" t="s">
        <v>1379</v>
      </c>
      <c r="C2" s="8" t="s">
        <v>1380</v>
      </c>
      <c r="D2" s="8" t="s">
        <v>1381</v>
      </c>
      <c r="E2" s="8" t="s">
        <v>1382</v>
      </c>
      <c r="F2" s="8" t="s">
        <v>1383</v>
      </c>
      <c r="G2" s="8" t="s">
        <v>1381</v>
      </c>
      <c r="H2" s="8" t="s">
        <v>1384</v>
      </c>
      <c r="I2" s="8" t="s">
        <v>1385</v>
      </c>
      <c r="J2" s="8">
        <v>1</v>
      </c>
      <c r="K2" s="8"/>
      <c r="L2" s="8"/>
      <c r="M2" s="8"/>
      <c r="N2" s="8"/>
      <c r="O2" s="8"/>
    </row>
    <row r="3" spans="1:2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25" ht="17" x14ac:dyDescent="0.25">
      <c r="A4" s="8" t="s">
        <v>5</v>
      </c>
      <c r="B4" s="20" t="s">
        <v>1429</v>
      </c>
      <c r="C4" s="20" t="s">
        <v>1428</v>
      </c>
      <c r="D4" s="20" t="s">
        <v>1430</v>
      </c>
      <c r="E4" s="20" t="s">
        <v>1431</v>
      </c>
      <c r="F4" s="8" t="s">
        <v>6</v>
      </c>
      <c r="G4" s="20" t="s">
        <v>1432</v>
      </c>
      <c r="H4" s="8" t="s">
        <v>7</v>
      </c>
      <c r="I4" s="20" t="s">
        <v>1433</v>
      </c>
      <c r="J4" s="8" t="s">
        <v>8</v>
      </c>
      <c r="K4" s="20" t="s">
        <v>1427</v>
      </c>
      <c r="L4" s="8" t="s">
        <v>9</v>
      </c>
      <c r="M4" s="8" t="s">
        <v>1386</v>
      </c>
      <c r="N4" s="8" t="s">
        <v>1387</v>
      </c>
      <c r="O4" s="8"/>
      <c r="P4" s="20"/>
      <c r="Q4" s="8"/>
      <c r="R4" s="20"/>
      <c r="S4" s="20"/>
      <c r="T4" s="20"/>
      <c r="U4" s="8"/>
      <c r="V4" s="20"/>
      <c r="W4" s="8"/>
      <c r="X4" s="20"/>
      <c r="Y4" s="8"/>
    </row>
    <row r="5" spans="1:25" x14ac:dyDescent="0.15">
      <c r="A5" s="8">
        <v>1</v>
      </c>
      <c r="B5" s="8">
        <v>51.42</v>
      </c>
      <c r="C5" s="8">
        <v>12.64</v>
      </c>
      <c r="D5" s="10">
        <v>0.82169999999999999</v>
      </c>
      <c r="E5" s="8">
        <v>4.12</v>
      </c>
      <c r="F5" s="8">
        <v>9.02</v>
      </c>
      <c r="G5" s="8">
        <v>2.6200000000000001E-2</v>
      </c>
      <c r="H5" s="8">
        <v>2.6200000000000001E-2</v>
      </c>
      <c r="I5" s="8">
        <v>12.46</v>
      </c>
      <c r="J5" s="10">
        <v>0.19470000000000001</v>
      </c>
      <c r="K5" s="8">
        <v>2.52</v>
      </c>
      <c r="L5" s="8">
        <v>4.8899999999999997</v>
      </c>
      <c r="M5" s="10">
        <v>98.138800000000003</v>
      </c>
      <c r="N5" s="8" t="s">
        <v>1388</v>
      </c>
      <c r="O5" s="8"/>
    </row>
    <row r="6" spans="1:25" x14ac:dyDescent="0.15">
      <c r="A6" s="8">
        <v>2</v>
      </c>
      <c r="B6" s="8">
        <v>51.53</v>
      </c>
      <c r="C6" s="8">
        <v>12.69</v>
      </c>
      <c r="D6" s="10">
        <v>0.90169999999999995</v>
      </c>
      <c r="E6" s="8">
        <v>4.09</v>
      </c>
      <c r="F6" s="8">
        <v>9.18</v>
      </c>
      <c r="G6" s="8">
        <v>4.5100000000000001E-2</v>
      </c>
      <c r="H6" s="8">
        <v>1.83E-2</v>
      </c>
      <c r="I6" s="8">
        <v>12.9</v>
      </c>
      <c r="J6" s="10">
        <v>0.21929999999999999</v>
      </c>
      <c r="K6" s="8">
        <v>2.57</v>
      </c>
      <c r="L6" s="8">
        <v>4.92</v>
      </c>
      <c r="M6" s="10">
        <v>99.064499999999995</v>
      </c>
      <c r="N6" s="8" t="s">
        <v>1389</v>
      </c>
      <c r="O6" s="8"/>
    </row>
    <row r="7" spans="1:25" x14ac:dyDescent="0.15">
      <c r="A7" s="8">
        <v>3</v>
      </c>
      <c r="B7" s="8">
        <v>51.1</v>
      </c>
      <c r="C7" s="8">
        <v>12.83</v>
      </c>
      <c r="D7" s="10">
        <v>0.88649999999999995</v>
      </c>
      <c r="E7" s="8">
        <v>4.0999999999999996</v>
      </c>
      <c r="F7" s="8">
        <v>9.1999999999999993</v>
      </c>
      <c r="G7" s="8">
        <v>5.5199999999999999E-2</v>
      </c>
      <c r="H7" s="8">
        <v>2.35E-2</v>
      </c>
      <c r="I7" s="8">
        <v>12.65</v>
      </c>
      <c r="J7" s="10">
        <v>0.20200000000000001</v>
      </c>
      <c r="K7" s="8">
        <v>2.65</v>
      </c>
      <c r="L7" s="8">
        <v>4.93</v>
      </c>
      <c r="M7" s="10">
        <v>98.627300000000005</v>
      </c>
      <c r="N7" s="8" t="s">
        <v>1390</v>
      </c>
      <c r="O7" s="8"/>
    </row>
    <row r="8" spans="1:25" x14ac:dyDescent="0.15">
      <c r="A8" s="8">
        <v>4</v>
      </c>
      <c r="B8" s="8">
        <v>51.17</v>
      </c>
      <c r="C8" s="8">
        <v>12.55</v>
      </c>
      <c r="D8" s="10">
        <v>0.86680000000000001</v>
      </c>
      <c r="E8" s="8">
        <v>4.08</v>
      </c>
      <c r="F8" s="8">
        <v>9.0399999999999991</v>
      </c>
      <c r="G8" s="8">
        <v>2.81E-2</v>
      </c>
      <c r="H8" s="8">
        <v>4.1399999999999999E-2</v>
      </c>
      <c r="I8" s="8">
        <v>13.18</v>
      </c>
      <c r="J8" s="10">
        <v>0.17180000000000001</v>
      </c>
      <c r="K8" s="8">
        <v>2.56</v>
      </c>
      <c r="L8" s="8">
        <v>4.87</v>
      </c>
      <c r="M8" s="10">
        <v>98.558199999999999</v>
      </c>
      <c r="N8" s="8" t="s">
        <v>1391</v>
      </c>
      <c r="O8" s="8"/>
    </row>
    <row r="9" spans="1:25" x14ac:dyDescent="0.15">
      <c r="A9" s="8">
        <v>5</v>
      </c>
      <c r="B9" s="8">
        <v>51.31</v>
      </c>
      <c r="C9" s="8">
        <v>12.68</v>
      </c>
      <c r="D9" s="10">
        <v>0.87170000000000003</v>
      </c>
      <c r="E9" s="8">
        <v>4.07</v>
      </c>
      <c r="F9" s="8">
        <v>9.17</v>
      </c>
      <c r="G9" s="8">
        <v>6.54E-2</v>
      </c>
      <c r="H9" s="8">
        <v>3.0099999999999998E-2</v>
      </c>
      <c r="I9" s="8">
        <v>12.58</v>
      </c>
      <c r="J9" s="10">
        <v>0.16289999999999999</v>
      </c>
      <c r="K9" s="8">
        <v>2.6</v>
      </c>
      <c r="L9" s="8">
        <v>4.8499999999999996</v>
      </c>
      <c r="M9" s="10">
        <v>98.390199999999993</v>
      </c>
      <c r="N9" s="8" t="s">
        <v>1392</v>
      </c>
      <c r="O9" s="8"/>
    </row>
    <row r="10" spans="1:25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25" x14ac:dyDescent="0.15">
      <c r="A11" s="8" t="s">
        <v>1393</v>
      </c>
      <c r="B11" s="10">
        <v>51.305999999999997</v>
      </c>
      <c r="C11" s="10">
        <v>12.678000000000001</v>
      </c>
      <c r="D11" s="10">
        <v>0.86970000000000003</v>
      </c>
      <c r="E11" s="10">
        <v>4.0919999999999996</v>
      </c>
      <c r="F11" s="10">
        <v>9.1219999999999999</v>
      </c>
      <c r="G11" s="10">
        <v>4.3999999999999997E-2</v>
      </c>
      <c r="H11" s="10">
        <v>2.7900000000000001E-2</v>
      </c>
      <c r="I11" s="10">
        <v>12.754</v>
      </c>
      <c r="J11" s="10">
        <v>0.19009999999999999</v>
      </c>
      <c r="K11" s="10">
        <v>2.58</v>
      </c>
      <c r="L11" s="10">
        <v>4.8920000000000003</v>
      </c>
      <c r="M11" s="10">
        <v>98.555700000000002</v>
      </c>
      <c r="N11" s="8"/>
    </row>
    <row r="12" spans="1:25" x14ac:dyDescent="0.15">
      <c r="A12" s="20" t="s">
        <v>1407</v>
      </c>
      <c r="B12" s="10">
        <v>0.1762</v>
      </c>
      <c r="C12" s="10">
        <v>0.1013</v>
      </c>
      <c r="D12" s="10">
        <v>3.0099999999999998E-2</v>
      </c>
      <c r="E12" s="10">
        <v>1.9199999999999998E-2</v>
      </c>
      <c r="F12" s="10">
        <v>8.5000000000000006E-2</v>
      </c>
      <c r="G12" s="10">
        <v>1.7000000000000001E-2</v>
      </c>
      <c r="H12" s="10">
        <v>8.6999999999999994E-3</v>
      </c>
      <c r="I12" s="10">
        <v>0.28739999999999999</v>
      </c>
      <c r="J12" s="10">
        <v>2.29E-2</v>
      </c>
      <c r="K12" s="10">
        <v>4.8500000000000001E-2</v>
      </c>
      <c r="L12" s="10">
        <v>3.3500000000000002E-2</v>
      </c>
      <c r="M12" s="10">
        <v>0.34100000000000003</v>
      </c>
      <c r="N12" s="8"/>
    </row>
    <row r="13" spans="1:25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25" ht="15" x14ac:dyDescent="0.2">
      <c r="A14" s="9" t="s">
        <v>1409</v>
      </c>
      <c r="B14" s="9">
        <v>51</v>
      </c>
      <c r="C14" s="9">
        <v>12.6</v>
      </c>
      <c r="D14" s="9">
        <v>0.84</v>
      </c>
      <c r="E14" s="9">
        <v>4.09</v>
      </c>
      <c r="F14" s="9">
        <v>9.2899999999999991</v>
      </c>
      <c r="G14" s="9"/>
      <c r="H14" s="9">
        <v>0.04</v>
      </c>
      <c r="I14" s="9">
        <v>13.3</v>
      </c>
      <c r="J14" s="9">
        <v>0.19</v>
      </c>
      <c r="K14" s="9">
        <v>2.65</v>
      </c>
      <c r="L14" s="9">
        <v>5.13</v>
      </c>
      <c r="M14" s="9">
        <v>99.37</v>
      </c>
      <c r="N14" s="12"/>
    </row>
    <row r="15" spans="1:25" ht="15" x14ac:dyDescent="0.2">
      <c r="A15" s="8" t="s">
        <v>1394</v>
      </c>
      <c r="B15" s="10">
        <f>ABS((B11-B14)/B14)*100</f>
        <v>0.59999999999999487</v>
      </c>
      <c r="C15" s="10">
        <f t="shared" ref="C15:M15" si="0">ABS((C11-C14)/C14)*100</f>
        <v>0.61904761904762839</v>
      </c>
      <c r="D15" s="10">
        <f t="shared" si="0"/>
        <v>3.5357142857142927</v>
      </c>
      <c r="E15" s="10">
        <f t="shared" si="0"/>
        <v>4.8899755501217113E-2</v>
      </c>
      <c r="F15" s="10">
        <f t="shared" si="0"/>
        <v>1.8083961248654388</v>
      </c>
      <c r="G15" s="10"/>
      <c r="H15" s="10">
        <f t="shared" si="0"/>
        <v>30.25</v>
      </c>
      <c r="I15" s="10">
        <f t="shared" si="0"/>
        <v>4.1052631578947452</v>
      </c>
      <c r="J15" s="10">
        <f t="shared" si="0"/>
        <v>5.2631578947362617E-2</v>
      </c>
      <c r="K15" s="10">
        <f t="shared" si="0"/>
        <v>2.6415094339622582</v>
      </c>
      <c r="L15" s="10">
        <f t="shared" si="0"/>
        <v>4.6393762183235783</v>
      </c>
      <c r="M15" s="10">
        <f t="shared" si="0"/>
        <v>0.8194626144711713</v>
      </c>
      <c r="N15" s="12"/>
    </row>
    <row r="16" spans="1:25" ht="15" x14ac:dyDescent="0.2">
      <c r="A16" s="8" t="s">
        <v>1395</v>
      </c>
      <c r="B16" s="10">
        <f>B12/B11*100</f>
        <v>0.34342961836822206</v>
      </c>
      <c r="C16" s="10">
        <f t="shared" ref="C16:M16" si="1">C12/C11*100</f>
        <v>0.79902192774885628</v>
      </c>
      <c r="D16" s="10">
        <f>D12/D11*100</f>
        <v>3.460963550649649</v>
      </c>
      <c r="E16" s="10">
        <f t="shared" si="1"/>
        <v>0.46920821114369504</v>
      </c>
      <c r="F16" s="10">
        <f t="shared" si="1"/>
        <v>0.93181319885989933</v>
      </c>
      <c r="G16" s="10"/>
      <c r="H16" s="10">
        <f t="shared" ref="H16" si="2">H12/H11*100</f>
        <v>31.182795698924725</v>
      </c>
      <c r="I16" s="10">
        <f t="shared" si="1"/>
        <v>2.2534106946840207</v>
      </c>
      <c r="J16" s="10">
        <f t="shared" si="1"/>
        <v>12.046291425565494</v>
      </c>
      <c r="K16" s="10">
        <f t="shared" si="1"/>
        <v>1.8798449612403103</v>
      </c>
      <c r="L16" s="10">
        <f t="shared" si="1"/>
        <v>0.68479149632052327</v>
      </c>
      <c r="M16" s="10">
        <f t="shared" si="1"/>
        <v>0.34599723811002309</v>
      </c>
      <c r="N16" s="12"/>
    </row>
    <row r="17" spans="1:16" ht="15" x14ac:dyDescent="0.2">
      <c r="A17" s="8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2"/>
    </row>
    <row r="18" spans="1:16" x14ac:dyDescent="0.15">
      <c r="A18" s="8" t="s">
        <v>1378</v>
      </c>
      <c r="B18" s="8" t="s">
        <v>1379</v>
      </c>
      <c r="C18" s="8" t="s">
        <v>1380</v>
      </c>
      <c r="D18" s="8" t="s">
        <v>1381</v>
      </c>
      <c r="E18" s="8" t="s">
        <v>1396</v>
      </c>
      <c r="F18" s="8" t="s">
        <v>1383</v>
      </c>
      <c r="G18" s="8" t="s">
        <v>1381</v>
      </c>
      <c r="H18" s="8" t="s">
        <v>1397</v>
      </c>
      <c r="I18" s="8" t="s">
        <v>1385</v>
      </c>
      <c r="J18" s="8">
        <v>1</v>
      </c>
      <c r="K18" s="8"/>
      <c r="L18" s="8"/>
      <c r="M18" s="8"/>
      <c r="N18" s="8"/>
    </row>
    <row r="19" spans="1:16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6" ht="17" x14ac:dyDescent="0.25">
      <c r="A20" s="8" t="s">
        <v>5</v>
      </c>
      <c r="B20" s="20" t="s">
        <v>1429</v>
      </c>
      <c r="C20" s="20" t="s">
        <v>1428</v>
      </c>
      <c r="D20" s="20" t="s">
        <v>1430</v>
      </c>
      <c r="E20" s="20" t="s">
        <v>1431</v>
      </c>
      <c r="F20" s="8" t="s">
        <v>6</v>
      </c>
      <c r="G20" s="20" t="s">
        <v>1432</v>
      </c>
      <c r="H20" s="8" t="s">
        <v>7</v>
      </c>
      <c r="I20" s="20" t="s">
        <v>1433</v>
      </c>
      <c r="J20" s="8" t="s">
        <v>8</v>
      </c>
      <c r="K20" s="20" t="s">
        <v>1427</v>
      </c>
      <c r="L20" s="8" t="s">
        <v>9</v>
      </c>
      <c r="M20" s="8" t="s">
        <v>1386</v>
      </c>
      <c r="N20" s="8" t="s">
        <v>1387</v>
      </c>
    </row>
    <row r="21" spans="1:16" x14ac:dyDescent="0.15">
      <c r="A21" s="8">
        <v>1</v>
      </c>
      <c r="B21" s="8">
        <v>51.62</v>
      </c>
      <c r="C21" s="8">
        <v>12.71</v>
      </c>
      <c r="D21" s="8">
        <v>0.82979999999999998</v>
      </c>
      <c r="E21" s="8">
        <v>4.03</v>
      </c>
      <c r="F21" s="8">
        <v>8.93</v>
      </c>
      <c r="G21" s="8">
        <v>4.6399999999999997E-2</v>
      </c>
      <c r="H21" s="8">
        <v>4.53E-2</v>
      </c>
      <c r="I21" s="8">
        <v>12.06</v>
      </c>
      <c r="J21" s="8">
        <v>0.18390000000000001</v>
      </c>
      <c r="K21" s="8">
        <v>2.59</v>
      </c>
      <c r="L21" s="8">
        <v>4.96</v>
      </c>
      <c r="M21" s="10">
        <v>98.005499999999998</v>
      </c>
      <c r="N21" s="8" t="s">
        <v>1388</v>
      </c>
    </row>
    <row r="22" spans="1:16" x14ac:dyDescent="0.15">
      <c r="A22" s="8">
        <v>2</v>
      </c>
      <c r="B22" s="8">
        <v>52.2</v>
      </c>
      <c r="C22" s="8">
        <v>12.67</v>
      </c>
      <c r="D22" s="8">
        <v>0.88660000000000005</v>
      </c>
      <c r="E22" s="8">
        <v>4.05</v>
      </c>
      <c r="F22" s="8">
        <v>9.08</v>
      </c>
      <c r="G22" s="8">
        <v>4.1300000000000003E-2</v>
      </c>
      <c r="H22" s="8">
        <v>1.49E-2</v>
      </c>
      <c r="I22" s="8">
        <v>12.13</v>
      </c>
      <c r="J22" s="8">
        <v>0.21129999999999999</v>
      </c>
      <c r="K22" s="8">
        <v>2.59</v>
      </c>
      <c r="L22" s="8">
        <v>4.99</v>
      </c>
      <c r="M22" s="10">
        <v>98.864199999999997</v>
      </c>
      <c r="N22" s="8" t="s">
        <v>1389</v>
      </c>
    </row>
    <row r="23" spans="1:16" x14ac:dyDescent="0.15">
      <c r="A23" s="8">
        <v>3</v>
      </c>
      <c r="B23" s="8">
        <v>52.07</v>
      </c>
      <c r="C23" s="8">
        <v>12.83</v>
      </c>
      <c r="D23" s="8">
        <v>0.84670000000000001</v>
      </c>
      <c r="E23" s="8">
        <v>4.04</v>
      </c>
      <c r="F23" s="8">
        <v>9.18</v>
      </c>
      <c r="G23" s="8">
        <v>3.8199999999999998E-2</v>
      </c>
      <c r="H23" s="8">
        <v>2.7E-2</v>
      </c>
      <c r="I23" s="8">
        <v>12.2</v>
      </c>
      <c r="J23" s="8">
        <v>0.21099999999999999</v>
      </c>
      <c r="K23" s="8">
        <v>2.59</v>
      </c>
      <c r="L23" s="8">
        <v>5.08</v>
      </c>
      <c r="M23" s="10">
        <v>99.113</v>
      </c>
      <c r="N23" s="8" t="s">
        <v>1390</v>
      </c>
    </row>
    <row r="24" spans="1:16" x14ac:dyDescent="0.15">
      <c r="A24" s="8">
        <v>4</v>
      </c>
      <c r="B24" s="8">
        <v>51.96</v>
      </c>
      <c r="C24" s="8">
        <v>12.77</v>
      </c>
      <c r="D24" s="8">
        <v>0.83850000000000002</v>
      </c>
      <c r="E24" s="8">
        <v>4.0599999999999996</v>
      </c>
      <c r="F24" s="8">
        <v>9.01</v>
      </c>
      <c r="G24" s="8">
        <v>6.0000000000000001E-3</v>
      </c>
      <c r="H24" s="8">
        <v>3.32E-2</v>
      </c>
      <c r="I24" s="8">
        <v>12.45</v>
      </c>
      <c r="J24" s="8">
        <v>0.19589999999999999</v>
      </c>
      <c r="K24" s="8">
        <v>2.5499999999999998</v>
      </c>
      <c r="L24" s="8">
        <v>4.9800000000000004</v>
      </c>
      <c r="M24" s="10">
        <v>98.853700000000003</v>
      </c>
      <c r="N24" s="8" t="s">
        <v>1391</v>
      </c>
      <c r="O24" s="8"/>
    </row>
    <row r="25" spans="1:16" x14ac:dyDescent="0.15">
      <c r="A25" s="8">
        <v>5</v>
      </c>
      <c r="B25" s="8">
        <v>52.26</v>
      </c>
      <c r="C25" s="8">
        <v>12.8</v>
      </c>
      <c r="D25" s="8">
        <v>0.85580000000000001</v>
      </c>
      <c r="E25" s="8">
        <v>4.05</v>
      </c>
      <c r="F25" s="8">
        <v>9.1300000000000008</v>
      </c>
      <c r="G25" s="8">
        <v>5.0200000000000002E-2</v>
      </c>
      <c r="H25" s="8">
        <v>3.2899999999999999E-2</v>
      </c>
      <c r="I25" s="8">
        <v>12.71</v>
      </c>
      <c r="J25" s="8">
        <v>0.2059</v>
      </c>
      <c r="K25" s="8">
        <v>2.38</v>
      </c>
      <c r="L25" s="8">
        <v>5.09</v>
      </c>
      <c r="M25" s="10">
        <v>99.564800000000005</v>
      </c>
      <c r="N25" s="8" t="s">
        <v>1392</v>
      </c>
      <c r="O25" s="8"/>
    </row>
    <row r="26" spans="1:16" x14ac:dyDescent="0.15">
      <c r="A26" s="8">
        <v>6</v>
      </c>
      <c r="B26" s="8">
        <v>52.11</v>
      </c>
      <c r="C26" s="8">
        <v>12.8</v>
      </c>
      <c r="D26" s="8">
        <v>0.85189999999999999</v>
      </c>
      <c r="E26" s="8">
        <v>4.0199999999999996</v>
      </c>
      <c r="F26" s="8">
        <v>8.92</v>
      </c>
      <c r="G26" s="8">
        <v>3.2199999999999999E-2</v>
      </c>
      <c r="H26" s="8">
        <v>3.56E-2</v>
      </c>
      <c r="I26" s="8">
        <v>12.39</v>
      </c>
      <c r="J26" s="8">
        <v>0.188</v>
      </c>
      <c r="K26" s="8">
        <v>2.6</v>
      </c>
      <c r="L26" s="8">
        <v>5.05</v>
      </c>
      <c r="M26" s="10">
        <v>98.997799999999998</v>
      </c>
      <c r="N26" s="8" t="s">
        <v>1398</v>
      </c>
      <c r="O26" s="8"/>
    </row>
    <row r="27" spans="1:16" x14ac:dyDescent="0.15">
      <c r="A27" s="8">
        <v>7</v>
      </c>
      <c r="B27" s="8">
        <v>52.48</v>
      </c>
      <c r="C27" s="8">
        <v>12.88</v>
      </c>
      <c r="D27" s="8">
        <v>0.83399999999999996</v>
      </c>
      <c r="E27" s="8">
        <v>4.03</v>
      </c>
      <c r="F27" s="8">
        <v>9.07</v>
      </c>
      <c r="G27" s="8">
        <v>6.4399999999999999E-2</v>
      </c>
      <c r="H27" s="8">
        <v>2.3400000000000001E-2</v>
      </c>
      <c r="I27" s="8">
        <v>12.23</v>
      </c>
      <c r="J27" s="8">
        <v>0.19259999999999999</v>
      </c>
      <c r="K27" s="8">
        <v>2.66</v>
      </c>
      <c r="L27" s="8">
        <v>4.95</v>
      </c>
      <c r="M27" s="10">
        <v>99.414500000000004</v>
      </c>
      <c r="N27" s="8" t="s">
        <v>1399</v>
      </c>
      <c r="O27" s="8"/>
    </row>
    <row r="28" spans="1:16" x14ac:dyDescent="0.15">
      <c r="A28" s="8">
        <v>8</v>
      </c>
      <c r="B28" s="8">
        <v>52.18</v>
      </c>
      <c r="C28" s="8">
        <v>12.82</v>
      </c>
      <c r="D28" s="8">
        <v>0.8649</v>
      </c>
      <c r="E28" s="8">
        <v>4.04</v>
      </c>
      <c r="F28" s="8">
        <v>9.0399999999999991</v>
      </c>
      <c r="G28" s="8">
        <v>4.8300000000000003E-2</v>
      </c>
      <c r="H28" s="8">
        <v>2.0299999999999999E-2</v>
      </c>
      <c r="I28" s="8">
        <v>12.5</v>
      </c>
      <c r="J28" s="8">
        <v>0.2016</v>
      </c>
      <c r="K28" s="8">
        <v>2.58</v>
      </c>
      <c r="L28" s="8">
        <v>5.05</v>
      </c>
      <c r="M28" s="10">
        <v>99.345200000000006</v>
      </c>
      <c r="N28" s="8" t="s">
        <v>1400</v>
      </c>
      <c r="O28" s="8"/>
    </row>
    <row r="29" spans="1:16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x14ac:dyDescent="0.15">
      <c r="A30" s="8" t="s">
        <v>1393</v>
      </c>
      <c r="B30" s="8">
        <v>52.11</v>
      </c>
      <c r="C30" s="8">
        <v>12.785</v>
      </c>
      <c r="D30" s="8">
        <v>0.85099999999999998</v>
      </c>
      <c r="E30" s="8">
        <v>4.04</v>
      </c>
      <c r="F30" s="8">
        <v>9.0449999999999999</v>
      </c>
      <c r="G30" s="8">
        <v>4.0899999999999999E-2</v>
      </c>
      <c r="H30" s="8">
        <v>2.9100000000000001E-2</v>
      </c>
      <c r="I30" s="8">
        <v>12.3337</v>
      </c>
      <c r="J30" s="8">
        <v>0.1988</v>
      </c>
      <c r="K30" s="8">
        <v>2.5674999999999999</v>
      </c>
      <c r="L30" s="8">
        <v>5.0187999999999997</v>
      </c>
      <c r="M30" s="8">
        <v>99.0197</v>
      </c>
      <c r="N30" s="8"/>
      <c r="O30" s="16"/>
      <c r="P30" s="19"/>
    </row>
    <row r="31" spans="1:16" x14ac:dyDescent="0.15">
      <c r="A31" s="20" t="s">
        <v>1407</v>
      </c>
      <c r="B31" s="10">
        <v>0.24970000000000001</v>
      </c>
      <c r="C31" s="10">
        <v>6.7400000000000002E-2</v>
      </c>
      <c r="D31" s="10">
        <v>1.8499999999999999E-2</v>
      </c>
      <c r="E31" s="10">
        <v>1.3100000000000001E-2</v>
      </c>
      <c r="F31" s="10">
        <v>9.06E-2</v>
      </c>
      <c r="G31" s="10">
        <v>1.7000000000000001E-2</v>
      </c>
      <c r="H31" s="10">
        <v>9.7000000000000003E-3</v>
      </c>
      <c r="I31" s="10">
        <v>0.21740000000000001</v>
      </c>
      <c r="J31" s="10">
        <v>1.03E-2</v>
      </c>
      <c r="K31" s="10">
        <v>8.1699999999999995E-2</v>
      </c>
      <c r="L31" s="10">
        <v>5.5100000000000003E-2</v>
      </c>
      <c r="M31" s="10">
        <v>0.48530000000000001</v>
      </c>
      <c r="N31" s="8"/>
      <c r="O31" s="16"/>
      <c r="P31" s="19"/>
    </row>
    <row r="32" spans="1:16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6"/>
      <c r="P32" s="19"/>
    </row>
    <row r="33" spans="1:16" ht="15" x14ac:dyDescent="0.2">
      <c r="A33" s="9" t="s">
        <v>1401</v>
      </c>
      <c r="B33" s="9">
        <v>51</v>
      </c>
      <c r="C33" s="9">
        <v>12.6</v>
      </c>
      <c r="D33" s="9">
        <v>0.84</v>
      </c>
      <c r="E33" s="9">
        <v>4.09</v>
      </c>
      <c r="F33" s="9">
        <v>9.2899999999999991</v>
      </c>
      <c r="G33" s="9"/>
      <c r="H33" s="9">
        <v>0.04</v>
      </c>
      <c r="I33" s="9">
        <v>13.3</v>
      </c>
      <c r="J33" s="9">
        <v>0.19</v>
      </c>
      <c r="K33" s="9">
        <v>2.65</v>
      </c>
      <c r="L33" s="9">
        <v>5.13</v>
      </c>
      <c r="M33" s="9">
        <v>99.37</v>
      </c>
      <c r="N33" s="12"/>
      <c r="O33" s="16"/>
      <c r="P33" s="19"/>
    </row>
    <row r="34" spans="1:16" x14ac:dyDescent="0.15">
      <c r="A34" s="8" t="s">
        <v>1394</v>
      </c>
      <c r="B34" s="10">
        <f>ABS((B30-B33)/B33)*100</f>
        <v>2.176470588235293</v>
      </c>
      <c r="C34" s="10">
        <f t="shared" ref="C34:M34" si="3">ABS((C30-C33)/C33)*100</f>
        <v>1.4682539682539721</v>
      </c>
      <c r="D34" s="10">
        <f t="shared" si="3"/>
        <v>1.3095238095238109</v>
      </c>
      <c r="E34" s="10">
        <f t="shared" si="3"/>
        <v>1.222493887530558</v>
      </c>
      <c r="F34" s="10">
        <f t="shared" si="3"/>
        <v>2.6372443487621013</v>
      </c>
      <c r="G34" s="10"/>
      <c r="H34" s="10">
        <f t="shared" si="3"/>
        <v>27.250000000000004</v>
      </c>
      <c r="I34" s="10">
        <f t="shared" si="3"/>
        <v>7.2654135338345887</v>
      </c>
      <c r="J34" s="10">
        <f t="shared" si="3"/>
        <v>4.6315789473684221</v>
      </c>
      <c r="K34" s="10">
        <f t="shared" si="3"/>
        <v>3.1132075471698122</v>
      </c>
      <c r="L34" s="10">
        <f t="shared" si="3"/>
        <v>2.1676413255360663</v>
      </c>
      <c r="M34" s="10">
        <f t="shared" si="3"/>
        <v>0.35252088155379319</v>
      </c>
      <c r="N34" s="8"/>
      <c r="O34" s="16"/>
      <c r="P34" s="19"/>
    </row>
    <row r="35" spans="1:16" x14ac:dyDescent="0.15">
      <c r="A35" s="8" t="s">
        <v>1395</v>
      </c>
      <c r="B35" s="10">
        <f>B31/B30*100</f>
        <v>0.47917866052581076</v>
      </c>
      <c r="C35" s="10">
        <f>C31/C30*100</f>
        <v>0.52718028940164263</v>
      </c>
      <c r="D35" s="10">
        <f>D31/D30*100</f>
        <v>2.1739130434782608</v>
      </c>
      <c r="E35" s="10">
        <f>E31/E30*100</f>
        <v>0.32425742574257427</v>
      </c>
      <c r="F35" s="10">
        <f>F31/F30*100</f>
        <v>1.0016583747927033</v>
      </c>
      <c r="G35" s="10"/>
      <c r="H35" s="10">
        <f t="shared" ref="H35:M35" si="4">H31/H30*100</f>
        <v>33.333333333333329</v>
      </c>
      <c r="I35" s="10">
        <f t="shared" si="4"/>
        <v>1.7626502995856881</v>
      </c>
      <c r="J35" s="10">
        <f t="shared" si="4"/>
        <v>5.1810865191146878</v>
      </c>
      <c r="K35" s="10">
        <f t="shared" si="4"/>
        <v>3.1820837390457641</v>
      </c>
      <c r="L35" s="10">
        <f t="shared" si="4"/>
        <v>1.0978720012752055</v>
      </c>
      <c r="M35" s="10">
        <f t="shared" si="4"/>
        <v>0.49010449435819342</v>
      </c>
      <c r="N35" s="8"/>
      <c r="O35" s="16"/>
      <c r="P35" s="19"/>
    </row>
    <row r="36" spans="1:16" x14ac:dyDescent="0.15">
      <c r="A36" s="8"/>
      <c r="B36" s="10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6"/>
      <c r="P36" s="19"/>
    </row>
    <row r="37" spans="1:16" x14ac:dyDescent="0.15">
      <c r="O37" s="16"/>
      <c r="P37" s="19"/>
    </row>
    <row r="38" spans="1:16" x14ac:dyDescent="0.15">
      <c r="O38" s="16"/>
      <c r="P38" s="19"/>
    </row>
    <row r="39" spans="1:16" x14ac:dyDescent="0.15">
      <c r="O39" s="16"/>
      <c r="P39" s="19"/>
    </row>
    <row r="40" spans="1:16" x14ac:dyDescent="0.15">
      <c r="O40" s="16"/>
      <c r="P40" s="19"/>
    </row>
    <row r="41" spans="1:16" x14ac:dyDescent="0.15">
      <c r="O41" s="8"/>
    </row>
    <row r="42" spans="1:16" x14ac:dyDescent="0.15">
      <c r="O4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9"/>
  <sheetViews>
    <sheetView workbookViewId="0">
      <selection activeCell="F4" sqref="F4"/>
    </sheetView>
  </sheetViews>
  <sheetFormatPr baseColWidth="10" defaultColWidth="9" defaultRowHeight="13" x14ac:dyDescent="0.15"/>
  <cols>
    <col min="1" max="1" width="25.3984375" customWidth="1"/>
    <col min="2" max="2" width="9" customWidth="1"/>
    <col min="3" max="3" width="7.19921875" customWidth="1"/>
    <col min="4" max="4" width="7.19921875" bestFit="1" customWidth="1"/>
    <col min="5" max="5" width="8" customWidth="1"/>
    <col min="6" max="6" width="7.3984375" bestFit="1" customWidth="1"/>
    <col min="7" max="7" width="8.19921875" bestFit="1" customWidth="1"/>
    <col min="8" max="12" width="7.19921875" bestFit="1" customWidth="1"/>
    <col min="13" max="14" width="9.19921875" bestFit="1" customWidth="1"/>
  </cols>
  <sheetData>
    <row r="1" spans="1:26" x14ac:dyDescent="0.15">
      <c r="A1" s="16" t="s">
        <v>1421</v>
      </c>
    </row>
    <row r="2" spans="1:26" x14ac:dyDescent="0.15">
      <c r="A2" t="s">
        <v>1379</v>
      </c>
      <c r="B2" t="s">
        <v>1380</v>
      </c>
      <c r="C2" t="s">
        <v>1381</v>
      </c>
      <c r="D2" t="s">
        <v>1402</v>
      </c>
      <c r="E2" t="s">
        <v>1383</v>
      </c>
      <c r="F2" t="s">
        <v>1381</v>
      </c>
      <c r="G2">
        <v>60923</v>
      </c>
      <c r="H2" t="s">
        <v>1385</v>
      </c>
      <c r="I2">
        <v>1</v>
      </c>
    </row>
    <row r="4" spans="1:26" ht="17" x14ac:dyDescent="0.25">
      <c r="A4" t="s">
        <v>5</v>
      </c>
      <c r="B4" s="29" t="s">
        <v>1429</v>
      </c>
      <c r="C4" s="29" t="s">
        <v>1427</v>
      </c>
      <c r="D4" s="29" t="s">
        <v>1430</v>
      </c>
      <c r="E4" s="29" t="s">
        <v>1431</v>
      </c>
      <c r="F4" s="28" t="s">
        <v>1426</v>
      </c>
      <c r="G4" s="29" t="s">
        <v>1428</v>
      </c>
      <c r="H4" s="21" t="s">
        <v>9</v>
      </c>
      <c r="I4" s="21" t="s">
        <v>6</v>
      </c>
      <c r="J4" s="21" t="s">
        <v>7</v>
      </c>
      <c r="K4" s="21" t="s">
        <v>8</v>
      </c>
      <c r="L4" s="28" t="s">
        <v>1434</v>
      </c>
      <c r="M4" s="21" t="s">
        <v>1386</v>
      </c>
      <c r="N4" t="s">
        <v>1387</v>
      </c>
      <c r="P4" s="20"/>
      <c r="Q4" s="20"/>
      <c r="R4" s="20"/>
      <c r="S4" s="20"/>
      <c r="T4" s="8"/>
      <c r="U4" s="20"/>
      <c r="V4" s="8"/>
      <c r="W4" s="20"/>
      <c r="X4" s="8"/>
      <c r="Y4" s="20"/>
      <c r="Z4" s="8"/>
    </row>
    <row r="5" spans="1:26" x14ac:dyDescent="0.15">
      <c r="A5">
        <v>1</v>
      </c>
      <c r="B5" s="21">
        <v>55.4</v>
      </c>
      <c r="C5" s="21">
        <v>3.17</v>
      </c>
      <c r="D5" s="21">
        <v>1.94</v>
      </c>
      <c r="E5" s="21">
        <v>1.93</v>
      </c>
      <c r="F5" s="21">
        <v>12.05</v>
      </c>
      <c r="G5" s="21">
        <v>14.73</v>
      </c>
      <c r="H5" s="21">
        <v>3.7</v>
      </c>
      <c r="I5" s="21">
        <v>7</v>
      </c>
      <c r="J5" s="21" t="s">
        <v>1403</v>
      </c>
      <c r="K5" s="22">
        <v>0.17349999999999999</v>
      </c>
      <c r="L5" s="22">
        <v>0.31309999999999999</v>
      </c>
      <c r="M5" s="22">
        <v>100.40649999999999</v>
      </c>
      <c r="N5" t="s">
        <v>1404</v>
      </c>
    </row>
    <row r="6" spans="1:26" x14ac:dyDescent="0.15">
      <c r="A6">
        <v>34</v>
      </c>
      <c r="B6" s="21">
        <v>54.64</v>
      </c>
      <c r="C6" s="21">
        <v>3.31</v>
      </c>
      <c r="D6" s="21">
        <v>1.78</v>
      </c>
      <c r="E6" s="21">
        <v>1.87</v>
      </c>
      <c r="F6" s="21">
        <v>12.36</v>
      </c>
      <c r="G6" s="21">
        <v>14.56</v>
      </c>
      <c r="H6" s="21">
        <v>3.8</v>
      </c>
      <c r="I6" s="21">
        <v>6.95</v>
      </c>
      <c r="J6" s="21" t="s">
        <v>1403</v>
      </c>
      <c r="K6" s="22">
        <v>0.16350000000000001</v>
      </c>
      <c r="L6" s="22">
        <v>0.34089999999999998</v>
      </c>
      <c r="M6" s="22">
        <v>99.7744</v>
      </c>
      <c r="N6" t="s">
        <v>1404</v>
      </c>
    </row>
    <row r="7" spans="1:26" x14ac:dyDescent="0.15">
      <c r="A7">
        <v>167</v>
      </c>
      <c r="B7" s="21">
        <v>55.02</v>
      </c>
      <c r="C7" s="21">
        <v>3.13</v>
      </c>
      <c r="D7" s="21">
        <v>1.86</v>
      </c>
      <c r="E7" s="21">
        <v>1.92</v>
      </c>
      <c r="F7" s="21">
        <v>12.04</v>
      </c>
      <c r="G7" s="21">
        <v>14.39</v>
      </c>
      <c r="H7" s="21">
        <v>3.54</v>
      </c>
      <c r="I7" s="21">
        <v>6.99</v>
      </c>
      <c r="J7" s="21" t="s">
        <v>1403</v>
      </c>
      <c r="K7" s="22">
        <v>0.1154</v>
      </c>
      <c r="L7" s="22">
        <v>0.39489999999999997</v>
      </c>
      <c r="M7" s="22">
        <v>99.400400000000005</v>
      </c>
      <c r="N7" t="s">
        <v>1404</v>
      </c>
    </row>
    <row r="8" spans="1:26" x14ac:dyDescent="0.1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</row>
    <row r="9" spans="1:26" x14ac:dyDescent="0.15">
      <c r="A9" s="8" t="s">
        <v>1393</v>
      </c>
      <c r="B9" s="22">
        <f t="shared" ref="B9:I9" si="0">AVERAGE(B5:B7)</f>
        <v>55.02</v>
      </c>
      <c r="C9" s="22">
        <f t="shared" si="0"/>
        <v>3.2033333333333331</v>
      </c>
      <c r="D9" s="22">
        <f t="shared" si="0"/>
        <v>1.86</v>
      </c>
      <c r="E9" s="22">
        <f t="shared" si="0"/>
        <v>1.9066666666666665</v>
      </c>
      <c r="F9" s="22">
        <f t="shared" si="0"/>
        <v>12.15</v>
      </c>
      <c r="G9" s="22">
        <f t="shared" si="0"/>
        <v>14.56</v>
      </c>
      <c r="H9" s="22">
        <f t="shared" si="0"/>
        <v>3.6799999999999997</v>
      </c>
      <c r="I9" s="22">
        <f t="shared" si="0"/>
        <v>6.9799999999999995</v>
      </c>
      <c r="J9" s="22"/>
      <c r="K9" s="22">
        <f>AVERAGE(K5:K7)</f>
        <v>0.15079999999999999</v>
      </c>
      <c r="L9" s="22">
        <f>AVERAGE(L5:L7)</f>
        <v>0.3496333333333333</v>
      </c>
      <c r="M9" s="22">
        <f>AVERAGE(M5:M7)</f>
        <v>99.860433333333333</v>
      </c>
    </row>
    <row r="10" spans="1:26" x14ac:dyDescent="0.15">
      <c r="A10" s="20" t="s">
        <v>1407</v>
      </c>
      <c r="B10" s="22">
        <f t="shared" ref="B10:I10" si="1">STDEV(B5:B7)</f>
        <v>0.37999999999999901</v>
      </c>
      <c r="C10" s="22">
        <f t="shared" si="1"/>
        <v>9.4516312525052243E-2</v>
      </c>
      <c r="D10" s="22">
        <f t="shared" si="1"/>
        <v>7.999999999999996E-2</v>
      </c>
      <c r="E10" s="22">
        <f t="shared" si="1"/>
        <v>3.2145502536643084E-2</v>
      </c>
      <c r="F10" s="22">
        <f t="shared" si="1"/>
        <v>0.18193405398660226</v>
      </c>
      <c r="G10" s="22">
        <f t="shared" si="1"/>
        <v>0.16999999999999993</v>
      </c>
      <c r="H10" s="22">
        <f t="shared" si="1"/>
        <v>0.13114877048603993</v>
      </c>
      <c r="I10" s="22">
        <f t="shared" si="1"/>
        <v>2.6457513110645845E-2</v>
      </c>
      <c r="J10" s="22"/>
      <c r="K10" s="22">
        <f>STDEV(K5:K7)</f>
        <v>3.1062356639508206E-2</v>
      </c>
      <c r="L10" s="22">
        <f>STDEV(L5:L7)</f>
        <v>4.159342896820762E-2</v>
      </c>
      <c r="M10" s="22">
        <f>STDEV(M5:M7)</f>
        <v>0.50853771082715971</v>
      </c>
    </row>
    <row r="11" spans="1:26" x14ac:dyDescent="0.15">
      <c r="A11" s="8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26" ht="15" x14ac:dyDescent="0.2">
      <c r="A12" s="9" t="s">
        <v>1411</v>
      </c>
      <c r="B12" s="23">
        <v>54</v>
      </c>
      <c r="C12" s="23">
        <v>3.12</v>
      </c>
      <c r="D12" s="23">
        <v>1.77</v>
      </c>
      <c r="E12" s="23">
        <v>2.27</v>
      </c>
      <c r="F12" s="23">
        <v>12.39</v>
      </c>
      <c r="G12" s="23">
        <v>13.48</v>
      </c>
      <c r="H12" s="23">
        <v>3.6</v>
      </c>
      <c r="I12" s="23">
        <v>7.11</v>
      </c>
      <c r="J12" s="23"/>
      <c r="K12" s="23">
        <v>0.2</v>
      </c>
      <c r="L12" s="23">
        <v>0.36</v>
      </c>
      <c r="M12" s="23">
        <f>SUM(B12:L12)</f>
        <v>98.300000000000011</v>
      </c>
    </row>
    <row r="13" spans="1:26" x14ac:dyDescent="0.15">
      <c r="A13" s="8" t="s">
        <v>1394</v>
      </c>
      <c r="B13" s="10">
        <f>ABS((B9-B12)/B12)*100</f>
        <v>1.8888888888888948</v>
      </c>
      <c r="C13" s="10">
        <f t="shared" ref="C13:L13" si="2">ABS((C9-C12)/C12)*100</f>
        <v>2.6709401709401615</v>
      </c>
      <c r="D13" s="10">
        <f t="shared" si="2"/>
        <v>5.0847457627118686</v>
      </c>
      <c r="E13" s="10">
        <f t="shared" si="2"/>
        <v>16.005873715124824</v>
      </c>
      <c r="F13" s="10">
        <f t="shared" si="2"/>
        <v>1.9370460048426166</v>
      </c>
      <c r="G13" s="10">
        <f t="shared" si="2"/>
        <v>8.0118694362017813</v>
      </c>
      <c r="H13" s="10">
        <f t="shared" si="2"/>
        <v>2.2222222222222121</v>
      </c>
      <c r="I13" s="10">
        <f t="shared" si="2"/>
        <v>1.8284106891701937</v>
      </c>
      <c r="J13" s="10"/>
      <c r="K13" s="10">
        <f t="shared" si="2"/>
        <v>24.600000000000012</v>
      </c>
      <c r="L13" s="10">
        <f t="shared" si="2"/>
        <v>2.8796296296296364</v>
      </c>
      <c r="M13" s="24"/>
      <c r="N13" s="10"/>
    </row>
    <row r="14" spans="1:26" x14ac:dyDescent="0.15">
      <c r="A14" s="8" t="s">
        <v>1395</v>
      </c>
      <c r="B14" s="24">
        <f t="shared" ref="B14:I14" si="3">B10/B9*100</f>
        <v>0.69065794256633761</v>
      </c>
      <c r="C14" s="24">
        <f t="shared" si="3"/>
        <v>2.9505612650900805</v>
      </c>
      <c r="D14" s="24">
        <f t="shared" si="3"/>
        <v>4.3010752688172023</v>
      </c>
      <c r="E14" s="24">
        <f t="shared" si="3"/>
        <v>1.6859529302435186</v>
      </c>
      <c r="F14" s="24">
        <f t="shared" si="3"/>
        <v>1.4973996212889074</v>
      </c>
      <c r="G14" s="24">
        <f t="shared" si="3"/>
        <v>1.167582417582417</v>
      </c>
      <c r="H14" s="24">
        <f t="shared" si="3"/>
        <v>3.5638252849467373</v>
      </c>
      <c r="I14" s="24">
        <f t="shared" si="3"/>
        <v>0.37904746576856513</v>
      </c>
      <c r="J14" s="24"/>
      <c r="K14" s="24">
        <f>K10/K9*100</f>
        <v>20.59837973442189</v>
      </c>
      <c r="L14" s="24">
        <f>L10/L9*100</f>
        <v>11.896299638156439</v>
      </c>
      <c r="M14" s="24"/>
      <c r="N14" s="10"/>
    </row>
    <row r="15" spans="1:26" x14ac:dyDescent="0.1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8"/>
    </row>
    <row r="16" spans="1:26" x14ac:dyDescent="0.1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4" x14ac:dyDescent="0.1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x14ac:dyDescent="0.15">
      <c r="A18" s="8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8"/>
    </row>
    <row r="19" spans="1:14" ht="17" x14ac:dyDescent="0.25">
      <c r="A19" t="s">
        <v>5</v>
      </c>
      <c r="B19" s="29" t="s">
        <v>1429</v>
      </c>
      <c r="C19" s="29" t="s">
        <v>1427</v>
      </c>
      <c r="D19" s="29" t="s">
        <v>1430</v>
      </c>
      <c r="E19" s="29" t="s">
        <v>1431</v>
      </c>
      <c r="F19" s="28" t="s">
        <v>1426</v>
      </c>
      <c r="G19" s="29" t="s">
        <v>1428</v>
      </c>
      <c r="H19" s="21" t="s">
        <v>9</v>
      </c>
      <c r="I19" s="21" t="s">
        <v>6</v>
      </c>
      <c r="J19" s="21" t="s">
        <v>7</v>
      </c>
      <c r="K19" s="21" t="s">
        <v>8</v>
      </c>
      <c r="L19" s="28" t="s">
        <v>1434</v>
      </c>
      <c r="M19" s="21" t="s">
        <v>1386</v>
      </c>
    </row>
    <row r="20" spans="1:14" x14ac:dyDescent="0.15">
      <c r="A20">
        <v>35</v>
      </c>
      <c r="B20" s="22">
        <v>74.92</v>
      </c>
      <c r="C20" s="22">
        <v>3.43</v>
      </c>
      <c r="D20" s="22">
        <v>5.21</v>
      </c>
      <c r="E20" s="22">
        <v>9.9900000000000003E-2</v>
      </c>
      <c r="F20" s="22">
        <v>1.59</v>
      </c>
      <c r="G20" s="22">
        <v>14.17</v>
      </c>
      <c r="H20" s="22">
        <v>0.1075</v>
      </c>
      <c r="I20" s="22">
        <v>0.63790000000000002</v>
      </c>
      <c r="J20" s="22">
        <v>0.35089999999999999</v>
      </c>
      <c r="K20" s="22">
        <v>7.0199999999999999E-2</v>
      </c>
      <c r="L20" s="22" t="s">
        <v>1403</v>
      </c>
      <c r="M20" s="22">
        <f>SUM(B20:K20)</f>
        <v>100.58640000000001</v>
      </c>
      <c r="N20" s="16" t="s">
        <v>1405</v>
      </c>
    </row>
    <row r="21" spans="1:14" x14ac:dyDescent="0.15">
      <c r="A21">
        <v>168</v>
      </c>
      <c r="B21" s="22">
        <v>75.260000000000005</v>
      </c>
      <c r="C21" s="22">
        <v>3.4</v>
      </c>
      <c r="D21" s="22">
        <v>5.51</v>
      </c>
      <c r="E21" s="22">
        <v>6.7199999999999996E-2</v>
      </c>
      <c r="F21" s="22">
        <v>1.46</v>
      </c>
      <c r="G21" s="22">
        <v>13.67</v>
      </c>
      <c r="H21" s="22">
        <v>0.13139999999999999</v>
      </c>
      <c r="I21" s="22">
        <v>0.70620000000000005</v>
      </c>
      <c r="J21" s="22">
        <v>0.34039999999999998</v>
      </c>
      <c r="K21" s="22">
        <v>4.9000000000000002E-2</v>
      </c>
      <c r="L21" s="22">
        <v>5.1400000000000001E-2</v>
      </c>
      <c r="M21" s="22">
        <f t="shared" ref="M21:M22" si="4">SUM(B21:K21)</f>
        <v>100.59420000000001</v>
      </c>
      <c r="N21" s="16" t="s">
        <v>1405</v>
      </c>
    </row>
    <row r="22" spans="1:14" x14ac:dyDescent="0.15">
      <c r="A22">
        <v>2</v>
      </c>
      <c r="B22" s="22">
        <v>74.569999999999993</v>
      </c>
      <c r="C22" s="22">
        <v>3.3</v>
      </c>
      <c r="D22" s="22">
        <v>5.05</v>
      </c>
      <c r="E22" s="22">
        <v>7.7499999999999999E-2</v>
      </c>
      <c r="F22" s="22">
        <v>1.59</v>
      </c>
      <c r="G22" s="22">
        <v>13.95</v>
      </c>
      <c r="H22" s="22">
        <v>0.1176</v>
      </c>
      <c r="I22" s="22">
        <v>0.64759999999999995</v>
      </c>
      <c r="J22" s="22">
        <v>0.32929999999999998</v>
      </c>
      <c r="K22" s="22">
        <v>4.6600000000000003E-2</v>
      </c>
      <c r="L22" s="22" t="s">
        <v>1403</v>
      </c>
      <c r="M22" s="22">
        <f t="shared" si="4"/>
        <v>99.678599999999989</v>
      </c>
      <c r="N22" s="16" t="s">
        <v>1405</v>
      </c>
    </row>
    <row r="23" spans="1:14" x14ac:dyDescent="0.15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9"/>
    </row>
    <row r="24" spans="1:14" x14ac:dyDescent="0.15">
      <c r="A24" s="8" t="s">
        <v>1393</v>
      </c>
      <c r="B24" s="22">
        <f>AVERAGE(B20:B22)</f>
        <v>74.916666666666671</v>
      </c>
      <c r="C24" s="22">
        <f t="shared" ref="C24:M24" si="5">AVERAGE(C20:C22)</f>
        <v>3.3766666666666665</v>
      </c>
      <c r="D24" s="22">
        <f t="shared" si="5"/>
        <v>5.2566666666666668</v>
      </c>
      <c r="E24" s="22">
        <f t="shared" si="5"/>
        <v>8.1533333333333333E-2</v>
      </c>
      <c r="F24" s="22">
        <f t="shared" si="5"/>
        <v>1.5466666666666666</v>
      </c>
      <c r="G24" s="22">
        <f t="shared" si="5"/>
        <v>13.93</v>
      </c>
      <c r="H24" s="22">
        <f t="shared" si="5"/>
        <v>0.11883333333333333</v>
      </c>
      <c r="I24" s="22">
        <f t="shared" si="5"/>
        <v>0.66390000000000005</v>
      </c>
      <c r="J24" s="22">
        <f t="shared" si="5"/>
        <v>0.3402</v>
      </c>
      <c r="K24" s="22">
        <f t="shared" si="5"/>
        <v>5.5266666666666665E-2</v>
      </c>
      <c r="L24" s="22">
        <f t="shared" si="5"/>
        <v>5.1400000000000001E-2</v>
      </c>
      <c r="M24" s="22">
        <f t="shared" si="5"/>
        <v>100.2864</v>
      </c>
      <c r="N24" s="19"/>
    </row>
    <row r="25" spans="1:14" x14ac:dyDescent="0.15">
      <c r="A25" s="20" t="s">
        <v>1407</v>
      </c>
      <c r="B25" s="22">
        <f>STDEV(B20:B22)</f>
        <v>0.34501207708330656</v>
      </c>
      <c r="C25" s="22">
        <f t="shared" ref="C25:M25" si="6">STDEV(C20:C22)</f>
        <v>6.8068592855540608E-2</v>
      </c>
      <c r="D25" s="22">
        <f t="shared" si="6"/>
        <v>0.23352373184182657</v>
      </c>
      <c r="E25" s="22">
        <f t="shared" si="6"/>
        <v>1.6718951322775455E-2</v>
      </c>
      <c r="F25" s="22">
        <f t="shared" si="6"/>
        <v>7.5055534994651424E-2</v>
      </c>
      <c r="G25" s="22">
        <f t="shared" si="6"/>
        <v>0.2505992817228333</v>
      </c>
      <c r="H25" s="22">
        <f t="shared" si="6"/>
        <v>1.1997638656557933E-2</v>
      </c>
      <c r="I25" s="22">
        <f t="shared" si="6"/>
        <v>3.6952537125345027E-2</v>
      </c>
      <c r="J25" s="22">
        <f t="shared" si="6"/>
        <v>1.0801388799594249E-2</v>
      </c>
      <c r="K25" s="22">
        <f t="shared" si="6"/>
        <v>1.2988199772614114E-2</v>
      </c>
      <c r="L25" s="22"/>
      <c r="M25" s="22">
        <f t="shared" si="6"/>
        <v>0.52638468822716999</v>
      </c>
      <c r="N25" s="19"/>
    </row>
    <row r="26" spans="1:14" x14ac:dyDescent="0.15">
      <c r="A26" s="20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9"/>
    </row>
    <row r="27" spans="1:14" ht="15" x14ac:dyDescent="0.2">
      <c r="A27" s="9" t="s">
        <v>1406</v>
      </c>
      <c r="B27" s="23">
        <v>75.41</v>
      </c>
      <c r="C27" s="23">
        <v>4.12</v>
      </c>
      <c r="D27" s="23">
        <v>5.19</v>
      </c>
      <c r="E27" s="23"/>
      <c r="F27" s="23">
        <v>1.46</v>
      </c>
      <c r="G27" s="23">
        <v>13.49</v>
      </c>
      <c r="H27" s="26"/>
      <c r="I27" s="27"/>
      <c r="J27" s="27"/>
      <c r="K27" s="27"/>
      <c r="L27" s="27"/>
      <c r="M27" s="27">
        <f>SUM(B27:G27)</f>
        <v>99.669999999999987</v>
      </c>
      <c r="N27" s="19"/>
    </row>
    <row r="28" spans="1:14" x14ac:dyDescent="0.15">
      <c r="A28" s="8" t="s">
        <v>1394</v>
      </c>
      <c r="B28" s="10">
        <f>ABS((B24-B27)/B27)*100</f>
        <v>0.65420147637359127</v>
      </c>
      <c r="C28" s="10">
        <f t="shared" ref="C28:G28" si="7">ABS((C24-C27)/C27)*100</f>
        <v>18.042071197411012</v>
      </c>
      <c r="D28" s="10">
        <f t="shared" si="7"/>
        <v>1.2845215157353838</v>
      </c>
      <c r="E28" s="10"/>
      <c r="F28" s="10">
        <f t="shared" si="7"/>
        <v>5.9360730593607309</v>
      </c>
      <c r="G28" s="10">
        <f t="shared" si="7"/>
        <v>3.2616753150481799</v>
      </c>
      <c r="H28" s="10"/>
      <c r="I28" s="10"/>
      <c r="J28" s="10"/>
      <c r="K28" s="10"/>
      <c r="L28" s="10"/>
      <c r="M28" s="10"/>
      <c r="N28" s="10"/>
    </row>
    <row r="29" spans="1:14" x14ac:dyDescent="0.15">
      <c r="A29" s="8" t="s">
        <v>1395</v>
      </c>
      <c r="B29" s="24">
        <f>B25/B24*100</f>
        <v>0.46052780033366836</v>
      </c>
      <c r="C29" s="24">
        <f t="shared" ref="C29:G29" si="8">C25/C24*100</f>
        <v>2.015851713392121</v>
      </c>
      <c r="D29" s="24">
        <f t="shared" si="8"/>
        <v>4.4424299018736821</v>
      </c>
      <c r="E29" s="24"/>
      <c r="F29" s="24">
        <f t="shared" si="8"/>
        <v>4.8527285556886701</v>
      </c>
      <c r="G29" s="24">
        <f t="shared" si="8"/>
        <v>1.798989818541517</v>
      </c>
      <c r="H29" s="24"/>
      <c r="I29" s="24"/>
      <c r="J29" s="24"/>
      <c r="K29" s="24"/>
      <c r="L29" s="24"/>
      <c r="M29" s="22"/>
      <c r="N29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1"/>
  <sheetViews>
    <sheetView workbookViewId="0">
      <selection activeCell="B4" sqref="B4:K4"/>
    </sheetView>
  </sheetViews>
  <sheetFormatPr baseColWidth="10" defaultColWidth="9" defaultRowHeight="13" x14ac:dyDescent="0.15"/>
  <cols>
    <col min="1" max="1" width="17.3984375" customWidth="1"/>
    <col min="3" max="3" width="12" customWidth="1"/>
  </cols>
  <sheetData>
    <row r="1" spans="1:20" x14ac:dyDescent="0.15">
      <c r="A1" s="16" t="s">
        <v>1420</v>
      </c>
    </row>
    <row r="2" spans="1:20" x14ac:dyDescent="0.15">
      <c r="B2" s="16" t="s">
        <v>1410</v>
      </c>
      <c r="D2" s="16"/>
    </row>
    <row r="4" spans="1:20" s="8" customFormat="1" ht="17" x14ac:dyDescent="0.25">
      <c r="A4" s="8" t="s">
        <v>1412</v>
      </c>
      <c r="B4" s="20" t="s">
        <v>1427</v>
      </c>
      <c r="C4" s="8" t="s">
        <v>9</v>
      </c>
      <c r="D4" s="20" t="s">
        <v>1428</v>
      </c>
      <c r="E4" s="20" t="s">
        <v>1429</v>
      </c>
      <c r="F4" s="20" t="s">
        <v>1430</v>
      </c>
      <c r="G4" s="8" t="s">
        <v>6</v>
      </c>
      <c r="H4" s="20" t="s">
        <v>1431</v>
      </c>
      <c r="I4" s="8" t="s">
        <v>8</v>
      </c>
      <c r="J4" s="20" t="s">
        <v>1426</v>
      </c>
      <c r="K4" s="8" t="s">
        <v>1386</v>
      </c>
      <c r="T4" s="20"/>
    </row>
    <row r="5" spans="1:20" s="8" customFormat="1" x14ac:dyDescent="0.15">
      <c r="A5" s="8" t="s">
        <v>1413</v>
      </c>
      <c r="B5" s="25">
        <v>2.74</v>
      </c>
      <c r="C5" s="25">
        <v>6.92</v>
      </c>
      <c r="D5" s="25">
        <v>14.26</v>
      </c>
      <c r="E5" s="25">
        <v>50.41</v>
      </c>
      <c r="F5" s="25">
        <v>0.23</v>
      </c>
      <c r="G5" s="25">
        <v>10.94</v>
      </c>
      <c r="H5" s="25">
        <v>1.88</v>
      </c>
      <c r="I5" s="25">
        <v>0.22</v>
      </c>
      <c r="J5" s="25">
        <v>12</v>
      </c>
      <c r="K5" s="25">
        <v>99.59</v>
      </c>
    </row>
    <row r="6" spans="1:20" s="8" customFormat="1" x14ac:dyDescent="0.15">
      <c r="A6" s="8" t="s">
        <v>1414</v>
      </c>
      <c r="B6" s="25">
        <v>2.71</v>
      </c>
      <c r="C6" s="25">
        <v>6.85</v>
      </c>
      <c r="D6" s="25">
        <v>14.03</v>
      </c>
      <c r="E6" s="25">
        <v>50.22</v>
      </c>
      <c r="F6" s="25">
        <v>0.21</v>
      </c>
      <c r="G6" s="25">
        <v>10.88</v>
      </c>
      <c r="H6" s="25">
        <v>1.83</v>
      </c>
      <c r="I6" s="25">
        <v>0.18</v>
      </c>
      <c r="J6" s="25">
        <v>12.11</v>
      </c>
      <c r="K6" s="25">
        <v>99.27</v>
      </c>
    </row>
    <row r="7" spans="1:20" s="8" customFormat="1" x14ac:dyDescent="0.15">
      <c r="A7" s="8" t="s">
        <v>1415</v>
      </c>
      <c r="B7" s="25">
        <v>2.69</v>
      </c>
      <c r="C7" s="25">
        <v>6.8</v>
      </c>
      <c r="D7" s="25">
        <v>14.04</v>
      </c>
      <c r="E7" s="25">
        <v>50.17</v>
      </c>
      <c r="F7" s="25">
        <v>0.21</v>
      </c>
      <c r="G7" s="25">
        <v>10.88</v>
      </c>
      <c r="H7" s="25">
        <v>1.74</v>
      </c>
      <c r="I7" s="25">
        <v>0.24</v>
      </c>
      <c r="J7" s="25">
        <v>11.71</v>
      </c>
      <c r="K7" s="25">
        <v>98.8</v>
      </c>
    </row>
    <row r="8" spans="1:20" s="8" customFormat="1" x14ac:dyDescent="0.15">
      <c r="A8" s="8" t="s">
        <v>1416</v>
      </c>
      <c r="B8" s="25">
        <v>2.64</v>
      </c>
      <c r="C8" s="25">
        <v>6.87</v>
      </c>
      <c r="D8" s="25">
        <v>14.12</v>
      </c>
      <c r="E8" s="25">
        <v>50.29</v>
      </c>
      <c r="F8" s="25">
        <v>0.23</v>
      </c>
      <c r="G8" s="25">
        <v>10.86</v>
      </c>
      <c r="H8" s="25">
        <v>1.82</v>
      </c>
      <c r="I8" s="25">
        <v>0.2</v>
      </c>
      <c r="J8" s="25">
        <v>11.83</v>
      </c>
      <c r="K8" s="25">
        <v>99.24</v>
      </c>
    </row>
    <row r="9" spans="1:20" s="8" customFormat="1" x14ac:dyDescent="0.15">
      <c r="A9" s="8" t="s">
        <v>1417</v>
      </c>
      <c r="B9" s="25">
        <v>2.76</v>
      </c>
      <c r="C9" s="25">
        <v>6.94</v>
      </c>
      <c r="D9" s="25">
        <v>14.21</v>
      </c>
      <c r="E9" s="25">
        <v>50.57</v>
      </c>
      <c r="F9" s="25">
        <v>0.19</v>
      </c>
      <c r="G9" s="25">
        <v>10.98</v>
      </c>
      <c r="H9" s="25">
        <v>1.81</v>
      </c>
      <c r="I9" s="25">
        <v>0.24</v>
      </c>
      <c r="J9" s="25">
        <v>11.85</v>
      </c>
      <c r="K9" s="25">
        <v>99.9</v>
      </c>
    </row>
    <row r="10" spans="1:20" s="8" customFormat="1" x14ac:dyDescent="0.15">
      <c r="A10" s="8" t="s">
        <v>1418</v>
      </c>
      <c r="B10" s="25">
        <v>2.67</v>
      </c>
      <c r="C10" s="25">
        <v>6.93</v>
      </c>
      <c r="D10" s="25">
        <v>14.16</v>
      </c>
      <c r="E10" s="25">
        <v>50.69</v>
      </c>
      <c r="F10" s="25">
        <v>0.23</v>
      </c>
      <c r="G10" s="25">
        <v>10.96</v>
      </c>
      <c r="H10" s="25">
        <v>1.81</v>
      </c>
      <c r="I10" s="25">
        <v>0.2</v>
      </c>
      <c r="J10" s="25">
        <v>12.15</v>
      </c>
      <c r="K10" s="25">
        <v>100.08</v>
      </c>
    </row>
    <row r="11" spans="1:20" s="8" customFormat="1" x14ac:dyDescent="0.15"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20" s="8" customFormat="1" x14ac:dyDescent="0.15">
      <c r="A12" s="8" t="s">
        <v>1413</v>
      </c>
      <c r="B12" s="25">
        <v>2.64</v>
      </c>
      <c r="C12" s="25">
        <v>6.87</v>
      </c>
      <c r="D12" s="25">
        <v>14.1</v>
      </c>
      <c r="E12" s="25">
        <v>50.31</v>
      </c>
      <c r="F12" s="25">
        <v>0.22</v>
      </c>
      <c r="G12" s="25">
        <v>10.89</v>
      </c>
      <c r="H12" s="25">
        <v>1.8</v>
      </c>
      <c r="I12" s="25">
        <v>0.18</v>
      </c>
      <c r="J12" s="25">
        <v>11.74</v>
      </c>
      <c r="K12" s="25">
        <v>99.1</v>
      </c>
    </row>
    <row r="13" spans="1:20" s="8" customFormat="1" x14ac:dyDescent="0.15">
      <c r="A13" s="8" t="s">
        <v>1414</v>
      </c>
      <c r="B13" s="25">
        <v>2.66</v>
      </c>
      <c r="C13" s="25">
        <v>6.97</v>
      </c>
      <c r="D13" s="25">
        <v>14.15</v>
      </c>
      <c r="E13" s="25">
        <v>50.13</v>
      </c>
      <c r="F13" s="25">
        <v>0.18</v>
      </c>
      <c r="G13" s="25">
        <v>10.89</v>
      </c>
      <c r="H13" s="25">
        <v>1.79</v>
      </c>
      <c r="I13" s="25">
        <v>0.23</v>
      </c>
      <c r="J13" s="25">
        <v>11.85</v>
      </c>
      <c r="K13" s="25">
        <v>99.21</v>
      </c>
    </row>
    <row r="14" spans="1:20" s="8" customFormat="1" x14ac:dyDescent="0.15">
      <c r="A14" s="8" t="s">
        <v>1415</v>
      </c>
      <c r="B14" s="25">
        <v>2.65</v>
      </c>
      <c r="C14" s="25">
        <v>6.88</v>
      </c>
      <c r="D14" s="25">
        <v>14.17</v>
      </c>
      <c r="E14" s="25">
        <v>50.42</v>
      </c>
      <c r="F14" s="25">
        <v>0.18</v>
      </c>
      <c r="G14" s="25">
        <v>10.87</v>
      </c>
      <c r="H14" s="25">
        <v>1.86</v>
      </c>
      <c r="I14" s="25">
        <v>0.21</v>
      </c>
      <c r="J14" s="25">
        <v>11.88</v>
      </c>
      <c r="K14" s="25">
        <v>99.44</v>
      </c>
    </row>
    <row r="15" spans="1:20" x14ac:dyDescent="0.15"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20" x14ac:dyDescent="0.15">
      <c r="A16" s="8" t="s">
        <v>1393</v>
      </c>
      <c r="B16" s="22">
        <f>AVERAGE(B5:B14)</f>
        <v>2.6844444444444444</v>
      </c>
      <c r="C16" s="22">
        <f t="shared" ref="C16:K16" si="0">AVERAGE(C5:C14)</f>
        <v>6.8922222222222222</v>
      </c>
      <c r="D16" s="22">
        <f t="shared" si="0"/>
        <v>14.137777777777778</v>
      </c>
      <c r="E16" s="22">
        <f t="shared" si="0"/>
        <v>50.356666666666669</v>
      </c>
      <c r="F16" s="22">
        <f>AVERAGE(F5:F14)</f>
        <v>0.20888888888888887</v>
      </c>
      <c r="G16" s="22">
        <f t="shared" si="0"/>
        <v>10.905555555555557</v>
      </c>
      <c r="H16" s="22">
        <f t="shared" si="0"/>
        <v>1.8155555555555556</v>
      </c>
      <c r="I16" s="22">
        <f t="shared" si="0"/>
        <v>0.21111111111111111</v>
      </c>
      <c r="J16" s="22">
        <f t="shared" si="0"/>
        <v>11.902222222222221</v>
      </c>
      <c r="K16" s="22">
        <f t="shared" si="0"/>
        <v>99.40333333333335</v>
      </c>
    </row>
    <row r="17" spans="1:11" x14ac:dyDescent="0.15">
      <c r="A17" s="20" t="s">
        <v>1407</v>
      </c>
      <c r="B17" s="22">
        <f>STDEV(B5:B14)</f>
        <v>4.3906466241064923E-2</v>
      </c>
      <c r="C17" s="22">
        <f t="shared" ref="C17:K17" si="1">STDEV(C5:C14)</f>
        <v>5.2387445485005742E-2</v>
      </c>
      <c r="D17" s="22">
        <f t="shared" si="1"/>
        <v>7.4796018907723291E-2</v>
      </c>
      <c r="E17" s="22">
        <f t="shared" si="1"/>
        <v>0.18540496217739053</v>
      </c>
      <c r="F17" s="22">
        <f t="shared" si="1"/>
        <v>2.0883273476902785E-2</v>
      </c>
      <c r="G17" s="22">
        <f t="shared" si="1"/>
        <v>4.3043905233816696E-2</v>
      </c>
      <c r="H17" s="22">
        <f t="shared" si="1"/>
        <v>4.0345728123034004E-2</v>
      </c>
      <c r="I17" s="22">
        <f t="shared" si="1"/>
        <v>2.3154073315749698E-2</v>
      </c>
      <c r="J17" s="22">
        <f t="shared" si="1"/>
        <v>0.15352343288385781</v>
      </c>
      <c r="K17" s="22">
        <f t="shared" si="1"/>
        <v>0.39978119015281605</v>
      </c>
    </row>
    <row r="18" spans="1:11" x14ac:dyDescent="0.15">
      <c r="A18" s="16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5" x14ac:dyDescent="0.2">
      <c r="A19" s="9" t="s">
        <v>1419</v>
      </c>
      <c r="B19" s="23">
        <v>2.57</v>
      </c>
      <c r="C19" s="23">
        <v>7.02</v>
      </c>
      <c r="D19" s="23">
        <v>14.2</v>
      </c>
      <c r="E19" s="23">
        <v>50.2</v>
      </c>
      <c r="F19" s="23">
        <v>0.18</v>
      </c>
      <c r="G19" s="23">
        <v>11.1</v>
      </c>
      <c r="H19" s="23">
        <v>1.88</v>
      </c>
      <c r="I19" s="23">
        <v>0.22</v>
      </c>
      <c r="J19" s="23">
        <v>11.6</v>
      </c>
      <c r="K19" s="23">
        <f>SUM(B19:J19)</f>
        <v>98.97</v>
      </c>
    </row>
    <row r="20" spans="1:11" x14ac:dyDescent="0.15">
      <c r="B20" s="10">
        <f>ABS((B16-B19)/B19)*100</f>
        <v>4.4530912235192437</v>
      </c>
      <c r="C20" s="10">
        <f t="shared" ref="C20:K20" si="2">ABS((C16-C19)/C19)*100</f>
        <v>1.8201962646407028</v>
      </c>
      <c r="D20" s="10">
        <f t="shared" si="2"/>
        <v>0.43818466353676966</v>
      </c>
      <c r="E20" s="10">
        <f t="shared" si="2"/>
        <v>0.31208499335989298</v>
      </c>
      <c r="F20" s="10">
        <f t="shared" si="2"/>
        <v>16.049382716049379</v>
      </c>
      <c r="G20" s="10">
        <f t="shared" si="2"/>
        <v>1.7517517517517376</v>
      </c>
      <c r="H20" s="10">
        <f t="shared" si="2"/>
        <v>3.4278959810874627</v>
      </c>
      <c r="I20" s="10">
        <f t="shared" si="2"/>
        <v>4.0404040404040416</v>
      </c>
      <c r="J20" s="10">
        <f t="shared" si="2"/>
        <v>2.6053639846743235</v>
      </c>
      <c r="K20" s="10">
        <f t="shared" si="2"/>
        <v>0.43784311744301441</v>
      </c>
    </row>
    <row r="21" spans="1:11" x14ac:dyDescent="0.15">
      <c r="B21" s="24">
        <f>B17/B16*100</f>
        <v>1.6355885603045708</v>
      </c>
      <c r="C21" s="24">
        <f t="shared" ref="C21:K21" si="3">C17/C16*100</f>
        <v>0.76009513036442311</v>
      </c>
      <c r="D21" s="24">
        <f t="shared" si="3"/>
        <v>0.52905074675377994</v>
      </c>
      <c r="E21" s="24">
        <f t="shared" si="3"/>
        <v>0.36818354837636297</v>
      </c>
      <c r="F21" s="24">
        <f t="shared" si="3"/>
        <v>9.9973117708577171</v>
      </c>
      <c r="G21" s="24">
        <f t="shared" si="3"/>
        <v>0.3946970423885382</v>
      </c>
      <c r="H21" s="24">
        <f t="shared" si="3"/>
        <v>2.2222249272172951</v>
      </c>
      <c r="I21" s="24">
        <f t="shared" si="3"/>
        <v>10.967718939039331</v>
      </c>
      <c r="J21" s="24">
        <f t="shared" si="3"/>
        <v>1.2898720089196418</v>
      </c>
      <c r="K21" s="24">
        <f t="shared" si="3"/>
        <v>0.40218086933987723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Citation</vt:lpstr>
      <vt:lpstr>Glasses</vt:lpstr>
      <vt:lpstr>a_UNICAM_EMPA error%</vt:lpstr>
      <vt:lpstr>b_INGV-Roma_EMPA error%</vt:lpstr>
      <vt:lpstr>c_ SEM-EDS INGV-Pisa error%</vt:lpstr>
      <vt:lpstr>'b_INGV-Roma_EMPA error%'!summary6923old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Anonymous</cp:lastModifiedBy>
  <dcterms:created xsi:type="dcterms:W3CDTF">2024-07-31T10:06:33Z</dcterms:created>
  <dcterms:modified xsi:type="dcterms:W3CDTF">2025-03-26T00:34:09Z</dcterms:modified>
</cp:coreProperties>
</file>