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5"/>
  <workbookPr/>
  <mc:AlternateContent xmlns:mc="http://schemas.openxmlformats.org/markup-compatibility/2006">
    <mc:Choice Requires="x15">
      <x15ac:absPath xmlns:x15ac="http://schemas.microsoft.com/office/spreadsheetml/2010/11/ac" url="/Users/jamiefarquharson/Desktop/OA/Volcanica/Articles/2025/Issue 1/D’Oriano/"/>
    </mc:Choice>
  </mc:AlternateContent>
  <xr:revisionPtr revIDLastSave="0" documentId="13_ncr:1_{76F7587B-B465-464C-B306-8E52CE99F493}" xr6:coauthVersionLast="47" xr6:coauthVersionMax="47" xr10:uidLastSave="{00000000-0000-0000-0000-000000000000}"/>
  <bookViews>
    <workbookView xWindow="-31620" yWindow="1900" windowWidth="28800" windowHeight="12340" xr2:uid="{00000000-000D-0000-FFFF-FFFF00000000}"/>
  </bookViews>
  <sheets>
    <sheet name="Citation" sheetId="2" r:id="rId1"/>
    <sheet name="Mass balance assimilation" sheetId="1" r:id="rId2"/>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4" i="1" l="1"/>
  <c r="S14" i="1"/>
  <c r="G27" i="1"/>
  <c r="I27" i="1"/>
  <c r="J27" i="1"/>
  <c r="J14" i="1"/>
  <c r="I14" i="1"/>
  <c r="T14" i="1"/>
  <c r="B14" i="1"/>
  <c r="H27" i="1" l="1"/>
  <c r="K27" i="1"/>
  <c r="G14" i="1"/>
  <c r="H14" i="1"/>
  <c r="K14" i="1"/>
  <c r="V14" i="1"/>
  <c r="U14" i="1"/>
  <c r="W27" i="1" l="1"/>
  <c r="V27" i="1"/>
  <c r="U27" i="1"/>
  <c r="T27" i="1"/>
  <c r="S27" i="1"/>
  <c r="D27" i="1" l="1"/>
  <c r="D14" i="1"/>
  <c r="B27" i="1"/>
</calcChain>
</file>

<file path=xl/sharedStrings.xml><?xml version="1.0" encoding="utf-8"?>
<sst xmlns="http://schemas.openxmlformats.org/spreadsheetml/2006/main" count="105" uniqueCount="27">
  <si>
    <t xml:space="preserve">STARTING </t>
  </si>
  <si>
    <t>Glass composition</t>
  </si>
  <si>
    <t>Mineral phase</t>
  </si>
  <si>
    <t>Results</t>
  </si>
  <si>
    <t>Average LP*</t>
  </si>
  <si>
    <t>cpxFs18*</t>
  </si>
  <si>
    <r>
      <t>SiO</t>
    </r>
    <r>
      <rPr>
        <vertAlign val="subscript"/>
        <sz val="11"/>
        <color theme="1"/>
        <rFont val="Calibri"/>
        <family val="2"/>
        <scheme val="minor"/>
      </rPr>
      <t>2</t>
    </r>
    <r>
      <rPr>
        <sz val="11"/>
        <color theme="1"/>
        <rFont val="Calibri"/>
        <family val="2"/>
        <scheme val="minor"/>
      </rPr>
      <t xml:space="preserve"> (wt.%)</t>
    </r>
  </si>
  <si>
    <r>
      <t>TiO</t>
    </r>
    <r>
      <rPr>
        <vertAlign val="subscript"/>
        <sz val="11"/>
        <color theme="1"/>
        <rFont val="Calibri"/>
        <family val="2"/>
        <scheme val="minor"/>
      </rPr>
      <t>2</t>
    </r>
  </si>
  <si>
    <r>
      <t>Al</t>
    </r>
    <r>
      <rPr>
        <vertAlign val="subscript"/>
        <sz val="11"/>
        <color theme="1"/>
        <rFont val="Calibri"/>
        <family val="2"/>
        <scheme val="minor"/>
      </rPr>
      <t>2</t>
    </r>
    <r>
      <rPr>
        <sz val="11"/>
        <color theme="1"/>
        <rFont val="Calibri"/>
        <family val="2"/>
        <scheme val="minor"/>
      </rPr>
      <t>O</t>
    </r>
    <r>
      <rPr>
        <vertAlign val="subscript"/>
        <sz val="11"/>
        <color theme="1"/>
        <rFont val="Calibri"/>
        <family val="2"/>
        <scheme val="minor"/>
      </rPr>
      <t>3</t>
    </r>
  </si>
  <si>
    <r>
      <t>FeO</t>
    </r>
    <r>
      <rPr>
        <vertAlign val="subscript"/>
        <sz val="11"/>
        <color theme="1"/>
        <rFont val="Calibri"/>
        <family val="2"/>
        <scheme val="minor"/>
      </rPr>
      <t>T</t>
    </r>
  </si>
  <si>
    <t>MnO</t>
  </si>
  <si>
    <t>MgO</t>
  </si>
  <si>
    <t>CaO</t>
  </si>
  <si>
    <r>
      <t>Na</t>
    </r>
    <r>
      <rPr>
        <vertAlign val="subscript"/>
        <sz val="11"/>
        <color theme="1"/>
        <rFont val="Calibri"/>
        <family val="2"/>
        <scheme val="minor"/>
      </rPr>
      <t>2</t>
    </r>
    <r>
      <rPr>
        <sz val="11"/>
        <color theme="1"/>
        <rFont val="Calibri"/>
        <family val="2"/>
        <scheme val="minor"/>
      </rPr>
      <t>O</t>
    </r>
  </si>
  <si>
    <r>
      <t>K</t>
    </r>
    <r>
      <rPr>
        <vertAlign val="subscript"/>
        <sz val="11"/>
        <color theme="1"/>
        <rFont val="Calibri"/>
        <family val="2"/>
        <scheme val="minor"/>
      </rPr>
      <t>2</t>
    </r>
    <r>
      <rPr>
        <sz val="11"/>
        <color theme="1"/>
        <rFont val="Calibri"/>
        <family val="2"/>
        <scheme val="minor"/>
      </rPr>
      <t>O</t>
    </r>
  </si>
  <si>
    <r>
      <t>P</t>
    </r>
    <r>
      <rPr>
        <vertAlign val="subscript"/>
        <sz val="11"/>
        <color theme="1"/>
        <rFont val="Calibri"/>
        <family val="2"/>
        <scheme val="minor"/>
      </rPr>
      <t>2</t>
    </r>
    <r>
      <rPr>
        <sz val="11"/>
        <color theme="1"/>
        <rFont val="Calibri"/>
        <family val="2"/>
        <scheme val="minor"/>
      </rPr>
      <t>O</t>
    </r>
    <r>
      <rPr>
        <vertAlign val="subscript"/>
        <sz val="11"/>
        <color theme="1"/>
        <rFont val="Calibri"/>
        <family val="2"/>
        <scheme val="minor"/>
      </rPr>
      <t>5</t>
    </r>
  </si>
  <si>
    <t>Total</t>
  </si>
  <si>
    <t>Average HP*</t>
  </si>
  <si>
    <t>* data from Landi et al. (2022) Inferences on the magmatic plumbing system at Stromboli volcano (Italy) from trace element geochemistry of matrix glasses and minerals in different types of explosive eruptions. Contributions to Mineralogy and Petrology, v. 177, doi:10.1007/s00410-022-01962-1.</t>
  </si>
  <si>
    <r>
      <t>SiO</t>
    </r>
    <r>
      <rPr>
        <vertAlign val="subscript"/>
        <sz val="11"/>
        <rFont val="Calibri"/>
        <family val="2"/>
        <scheme val="minor"/>
      </rPr>
      <t>2</t>
    </r>
    <r>
      <rPr>
        <sz val="11"/>
        <rFont val="Calibri"/>
        <family val="2"/>
        <scheme val="minor"/>
      </rPr>
      <t xml:space="preserve"> (wt.%)</t>
    </r>
  </si>
  <si>
    <r>
      <t>TiO</t>
    </r>
    <r>
      <rPr>
        <vertAlign val="subscript"/>
        <sz val="11"/>
        <rFont val="Calibri"/>
        <family val="2"/>
        <scheme val="minor"/>
      </rPr>
      <t>2</t>
    </r>
  </si>
  <si>
    <r>
      <t>Al</t>
    </r>
    <r>
      <rPr>
        <vertAlign val="subscript"/>
        <sz val="11"/>
        <rFont val="Calibri"/>
        <family val="2"/>
        <scheme val="minor"/>
      </rPr>
      <t>2</t>
    </r>
    <r>
      <rPr>
        <sz val="11"/>
        <rFont val="Calibri"/>
        <family val="2"/>
        <scheme val="minor"/>
      </rPr>
      <t>O</t>
    </r>
    <r>
      <rPr>
        <vertAlign val="subscript"/>
        <sz val="11"/>
        <rFont val="Calibri"/>
        <family val="2"/>
        <scheme val="minor"/>
      </rPr>
      <t>3</t>
    </r>
  </si>
  <si>
    <r>
      <t>FeO</t>
    </r>
    <r>
      <rPr>
        <vertAlign val="subscript"/>
        <sz val="11"/>
        <rFont val="Calibri"/>
        <family val="2"/>
        <scheme val="minor"/>
      </rPr>
      <t>T</t>
    </r>
  </si>
  <si>
    <r>
      <t>Na</t>
    </r>
    <r>
      <rPr>
        <vertAlign val="subscript"/>
        <sz val="11"/>
        <rFont val="Calibri"/>
        <family val="2"/>
        <scheme val="minor"/>
      </rPr>
      <t>2</t>
    </r>
    <r>
      <rPr>
        <sz val="11"/>
        <rFont val="Calibri"/>
        <family val="2"/>
        <scheme val="minor"/>
      </rPr>
      <t>O</t>
    </r>
  </si>
  <si>
    <r>
      <t>K</t>
    </r>
    <r>
      <rPr>
        <vertAlign val="subscript"/>
        <sz val="11"/>
        <rFont val="Calibri"/>
        <family val="2"/>
        <scheme val="minor"/>
      </rPr>
      <t>2</t>
    </r>
    <r>
      <rPr>
        <sz val="11"/>
        <rFont val="Calibri"/>
        <family val="2"/>
        <scheme val="minor"/>
      </rPr>
      <t>O</t>
    </r>
  </si>
  <si>
    <r>
      <t>P</t>
    </r>
    <r>
      <rPr>
        <vertAlign val="subscript"/>
        <sz val="11"/>
        <rFont val="Calibri"/>
        <family val="2"/>
        <scheme val="minor"/>
      </rPr>
      <t>2</t>
    </r>
    <r>
      <rPr>
        <sz val="11"/>
        <rFont val="Calibri"/>
        <family val="2"/>
        <scheme val="minor"/>
      </rPr>
      <t>O</t>
    </r>
    <r>
      <rPr>
        <vertAlign val="subscript"/>
        <sz val="11"/>
        <rFont val="Calibri"/>
        <family val="2"/>
        <scheme val="minor"/>
      </rPr>
      <t>5</t>
    </r>
  </si>
  <si>
    <t>Fo71*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</si>
</sst>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i/>
      <sz val="14"/>
      <name val="Geneva"/>
      <family val="2"/>
    </font>
    <font>
      <vertAlign val="subscript"/>
      <sz val="11"/>
      <color theme="1"/>
      <name val="Calibri"/>
      <family val="2"/>
      <scheme val="minor"/>
    </font>
    <font>
      <sz val="11"/>
      <name val="Calibri"/>
      <family val="2"/>
      <scheme val="minor"/>
    </font>
    <font>
      <vertAlign val="subscript"/>
      <sz val="1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12">
    <xf numFmtId="0" fontId="0" fillId="0" borderId="0" xfId="0"/>
    <xf numFmtId="2" fontId="1" fillId="0" borderId="0" xfId="0" applyNumberFormat="1" applyFont="1" applyAlignment="1">
      <alignment horizontal="center"/>
    </xf>
    <xf numFmtId="2" fontId="1" fillId="0" borderId="0" xfId="0" applyNumberFormat="1" applyFont="1"/>
    <xf numFmtId="0" fontId="0" fillId="0" borderId="0" xfId="0" applyAlignment="1">
      <alignment horizontal="center"/>
    </xf>
    <xf numFmtId="2" fontId="0" fillId="0" borderId="0" xfId="0" applyNumberFormat="1"/>
    <xf numFmtId="0" fontId="3" fillId="0" borderId="0" xfId="0" applyFont="1"/>
    <xf numFmtId="9" fontId="3" fillId="0" borderId="0" xfId="0" applyNumberFormat="1" applyFont="1"/>
    <xf numFmtId="2" fontId="3" fillId="0" borderId="0" xfId="0" applyNumberFormat="1" applyFont="1"/>
    <xf numFmtId="9" fontId="0" fillId="0" borderId="0" xfId="0" applyNumberFormat="1"/>
    <xf numFmtId="0" fontId="0" fillId="2" borderId="0" xfId="0" applyFill="1"/>
    <xf numFmtId="2" fontId="1" fillId="0" borderId="0" xfId="0" applyNumberFormat="1" applyFont="1" applyAlignment="1">
      <alignment horizontal="center"/>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800100</xdr:colOff>
      <xdr:row>1</xdr:row>
      <xdr:rowOff>12700</xdr:rowOff>
    </xdr:from>
    <xdr:to>
      <xdr:col>9</xdr:col>
      <xdr:colOff>152400</xdr:colOff>
      <xdr:row>9</xdr:row>
      <xdr:rowOff>127000</xdr:rowOff>
    </xdr:to>
    <xdr:sp macro="" textlink="">
      <xdr:nvSpPr>
        <xdr:cNvPr id="2" name="TextBox 1">
          <a:extLst>
            <a:ext uri="{FF2B5EF4-FFF2-40B4-BE49-F238E27FC236}">
              <a16:creationId xmlns:a16="http://schemas.microsoft.com/office/drawing/2014/main" id="{171B8867-88F8-7BBD-7F89-DCEFC1861730}"/>
            </a:ext>
          </a:extLst>
        </xdr:cNvPr>
        <xdr:cNvSpPr txBox="1"/>
      </xdr:nvSpPr>
      <xdr:spPr>
        <a:xfrm>
          <a:off x="800100" y="203200"/>
          <a:ext cx="6781800" cy="1638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Roboto" panose="02000000000000000000" pitchFamily="2" charset="0"/>
              <a:ea typeface="Roboto" panose="02000000000000000000" pitchFamily="2" charset="0"/>
            </a:rPr>
            <a:t>This supplementary material accompanies the article:</a:t>
          </a:r>
          <a:br>
            <a:rPr lang="en-US" sz="1100">
              <a:latin typeface="Roboto" panose="02000000000000000000" pitchFamily="2" charset="0"/>
              <a:ea typeface="Roboto" panose="02000000000000000000" pitchFamily="2" charset="0"/>
            </a:rPr>
          </a:br>
          <a:br>
            <a:rPr lang="en-US" sz="1100">
              <a:latin typeface="Roboto" panose="02000000000000000000" pitchFamily="2" charset="0"/>
              <a:ea typeface="Roboto" panose="02000000000000000000" pitchFamily="2" charset="0"/>
            </a:rPr>
          </a:br>
          <a:r>
            <a:rPr lang="en-US" sz="1100" b="0" i="0" u="none" strike="noStrike">
              <a:solidFill>
                <a:schemeClr val="tx1">
                  <a:lumMod val="85000"/>
                  <a:lumOff val="15000"/>
                </a:schemeClr>
              </a:solidFill>
              <a:effectLst/>
              <a:latin typeface="Roboto" panose="02000000000000000000" pitchFamily="2" charset="0"/>
              <a:ea typeface="Roboto" panose="02000000000000000000" pitchFamily="2" charset="0"/>
              <a:cs typeface="+mn-cs"/>
            </a:rPr>
            <a:t>D’Oriano, C., Montagna, C., Colucci, S., Del Carlo, P., Brogi, F., Morgavi, D., Musu, A., Arzilli, F., Costa, S. and Landi, P. (2025) “Fe-rich filamentary textures reveal timescales of magmatic interaction before the onset of high-energy explosive events at basaltic volcanoes”, </a:t>
          </a:r>
          <a:r>
            <a:rPr lang="en-US" sz="1100" b="0" i="1" u="none" strike="noStrike">
              <a:solidFill>
                <a:schemeClr val="tx1">
                  <a:lumMod val="85000"/>
                  <a:lumOff val="15000"/>
                </a:schemeClr>
              </a:solidFill>
              <a:effectLst/>
              <a:latin typeface="Roboto" panose="02000000000000000000" pitchFamily="2" charset="0"/>
              <a:ea typeface="Roboto" panose="02000000000000000000" pitchFamily="2" charset="0"/>
              <a:cs typeface="+mn-cs"/>
            </a:rPr>
            <a:t>Volcanica</a:t>
          </a:r>
          <a:r>
            <a:rPr lang="en-US" sz="1100" b="0" i="0" u="none" strike="noStrike">
              <a:solidFill>
                <a:schemeClr val="tx1">
                  <a:lumMod val="85000"/>
                  <a:lumOff val="15000"/>
                </a:schemeClr>
              </a:solidFill>
              <a:effectLst/>
              <a:latin typeface="Roboto" panose="02000000000000000000" pitchFamily="2" charset="0"/>
              <a:ea typeface="Roboto" panose="02000000000000000000" pitchFamily="2" charset="0"/>
              <a:cs typeface="+mn-cs"/>
            </a:rPr>
            <a:t>, 8(1), pp. 159–174. doi: 10.30909/vol/wytv2139.</a:t>
          </a:r>
        </a:p>
        <a:p>
          <a:endParaRPr lang="en-US" sz="1100" b="0" i="0" u="none" strike="noStrike">
            <a:solidFill>
              <a:schemeClr val="dk1"/>
            </a:solidFill>
            <a:effectLst/>
            <a:latin typeface="Roboto" panose="02000000000000000000" pitchFamily="2" charset="0"/>
            <a:ea typeface="Roboto" panose="02000000000000000000" pitchFamily="2" charset="0"/>
            <a:cs typeface="+mn-cs"/>
          </a:endParaRPr>
        </a:p>
        <a:p>
          <a:r>
            <a:rPr lang="en-US" sz="1100" b="0" i="0" u="none" strike="noStrike">
              <a:solidFill>
                <a:schemeClr val="dk1"/>
              </a:solidFill>
              <a:effectLst/>
              <a:latin typeface="Roboto" panose="02000000000000000000" pitchFamily="2" charset="0"/>
              <a:ea typeface="Roboto" panose="02000000000000000000" pitchFamily="2" charset="0"/>
              <a:cs typeface="+mn-cs"/>
            </a:rPr>
            <a:t>D'Oriano et al. (2025) should be cited if these materials are used.</a:t>
          </a:r>
          <a:endParaRPr lang="en-US" sz="1100">
            <a:latin typeface="Roboto" panose="02000000000000000000" pitchFamily="2" charset="0"/>
            <a:ea typeface="Roboto" panose="02000000000000000000" pitchFamily="2" charset="0"/>
          </a:endParaRPr>
        </a:p>
        <a:p>
          <a:endParaRPr lang="en-US" sz="1100"/>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F6188-5E2F-BC46-A6CA-D8D17B89FB11}">
  <dimension ref="A1"/>
  <sheetViews>
    <sheetView tabSelected="1" workbookViewId="0">
      <selection activeCell="H17" sqref="H17"/>
    </sheetView>
  </sheetViews>
  <sheetFormatPr baseColWidth="10" defaultRowHeight="1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9"/>
  <sheetViews>
    <sheetView topLeftCell="A2" workbookViewId="0">
      <selection activeCell="AA13" sqref="AA13"/>
    </sheetView>
  </sheetViews>
  <sheetFormatPr baseColWidth="10" defaultColWidth="8.83203125" defaultRowHeight="15" x14ac:dyDescent="0.2"/>
  <cols>
    <col min="1" max="1" width="14.33203125" customWidth="1"/>
    <col min="2" max="2" width="13.1640625" customWidth="1"/>
    <col min="3" max="3" width="2.6640625" customWidth="1"/>
    <col min="4" max="4" width="20.5" customWidth="1"/>
    <col min="5" max="5" width="13" customWidth="1"/>
    <col min="6" max="6" width="12.5" customWidth="1"/>
    <col min="9" max="9" width="9.33203125" bestFit="1" customWidth="1"/>
    <col min="12" max="12" width="5.1640625" customWidth="1"/>
    <col min="13" max="13" width="14.5" customWidth="1"/>
    <col min="14" max="14" width="13.83203125" customWidth="1"/>
  </cols>
  <sheetData>
    <row r="1" spans="1:25" ht="19" x14ac:dyDescent="0.25">
      <c r="A1" s="10" t="s">
        <v>0</v>
      </c>
      <c r="B1" s="10"/>
      <c r="C1" s="10"/>
      <c r="D1" s="10"/>
      <c r="E1" s="1"/>
      <c r="L1" s="9"/>
      <c r="M1" s="10" t="s">
        <v>0</v>
      </c>
      <c r="N1" s="10"/>
      <c r="O1" s="10"/>
      <c r="P1" s="10"/>
      <c r="Q1" s="1"/>
    </row>
    <row r="2" spans="1:25" ht="19" x14ac:dyDescent="0.25">
      <c r="A2" s="10" t="s">
        <v>1</v>
      </c>
      <c r="B2" s="10"/>
      <c r="C2" s="1"/>
      <c r="D2" s="2" t="s">
        <v>2</v>
      </c>
      <c r="E2" s="1"/>
      <c r="F2" s="10" t="s">
        <v>3</v>
      </c>
      <c r="G2" s="10"/>
      <c r="H2" s="10"/>
      <c r="I2" s="10"/>
      <c r="J2" s="10"/>
      <c r="L2" s="9"/>
      <c r="M2" s="10" t="s">
        <v>1</v>
      </c>
      <c r="N2" s="10"/>
      <c r="O2" s="1"/>
      <c r="P2" s="2" t="s">
        <v>2</v>
      </c>
      <c r="Q2" s="1"/>
      <c r="R2" s="10" t="s">
        <v>3</v>
      </c>
      <c r="S2" s="10"/>
      <c r="T2" s="10"/>
      <c r="U2" s="10"/>
      <c r="V2" s="10"/>
    </row>
    <row r="3" spans="1:25" x14ac:dyDescent="0.2">
      <c r="A3" s="11" t="s">
        <v>4</v>
      </c>
      <c r="B3" s="11"/>
      <c r="D3" s="3" t="s">
        <v>5</v>
      </c>
      <c r="F3" s="5"/>
      <c r="G3" s="6">
        <v>0.05</v>
      </c>
      <c r="H3" s="6">
        <v>0.1</v>
      </c>
      <c r="I3" s="6">
        <v>0.15</v>
      </c>
      <c r="J3" s="6">
        <v>0.2</v>
      </c>
      <c r="K3" s="6">
        <v>1</v>
      </c>
      <c r="L3" s="9"/>
      <c r="M3" s="11" t="s">
        <v>4</v>
      </c>
      <c r="N3" s="11"/>
      <c r="P3" s="3" t="s">
        <v>26</v>
      </c>
      <c r="S3" s="8">
        <v>0.05</v>
      </c>
      <c r="T3" s="8">
        <v>0.1</v>
      </c>
      <c r="U3" s="8">
        <v>0.15</v>
      </c>
      <c r="V3" s="8">
        <v>0.2</v>
      </c>
      <c r="W3" s="8">
        <v>0.6</v>
      </c>
    </row>
    <row r="4" spans="1:25" ht="17" x14ac:dyDescent="0.25">
      <c r="A4" t="s">
        <v>6</v>
      </c>
      <c r="B4" s="4">
        <v>49.690652173913023</v>
      </c>
      <c r="D4">
        <v>50.67</v>
      </c>
      <c r="F4" s="5" t="s">
        <v>19</v>
      </c>
      <c r="G4" s="7">
        <v>50.140745529452985</v>
      </c>
      <c r="H4" s="7">
        <v>50.179990885428062</v>
      </c>
      <c r="I4" s="7">
        <v>50.214160551965819</v>
      </c>
      <c r="J4" s="7">
        <v>50.253371349985315</v>
      </c>
      <c r="K4" s="7">
        <v>50.541074456740269</v>
      </c>
      <c r="L4" s="9"/>
      <c r="M4" t="s">
        <v>6</v>
      </c>
      <c r="N4" s="4">
        <v>49.690652173913023</v>
      </c>
      <c r="P4">
        <v>38.04</v>
      </c>
      <c r="R4" t="s">
        <v>6</v>
      </c>
      <c r="S4" s="4">
        <v>49.479213667725318</v>
      </c>
      <c r="T4" s="4">
        <v>48.852901395874078</v>
      </c>
      <c r="U4" s="4">
        <v>48.22759717113577</v>
      </c>
      <c r="V4" s="4">
        <v>47.598514310683839</v>
      </c>
      <c r="W4" s="4">
        <v>42.636306409950279</v>
      </c>
    </row>
    <row r="5" spans="1:25" ht="17" x14ac:dyDescent="0.25">
      <c r="A5" t="s">
        <v>7</v>
      </c>
      <c r="B5" s="4">
        <v>0.96343695652173911</v>
      </c>
      <c r="D5">
        <v>0.91</v>
      </c>
      <c r="F5" s="5" t="s">
        <v>20</v>
      </c>
      <c r="G5" s="7">
        <v>0.96851321441093963</v>
      </c>
      <c r="H5" s="7">
        <v>0.96562513693767904</v>
      </c>
      <c r="I5" s="7">
        <v>0.96264122221005366</v>
      </c>
      <c r="J5" s="7">
        <v>0.95975578242912407</v>
      </c>
      <c r="K5" s="7">
        <v>0.93624324749567323</v>
      </c>
      <c r="L5" s="9"/>
      <c r="M5" t="s">
        <v>7</v>
      </c>
      <c r="N5" s="4">
        <v>0.96343695652173911</v>
      </c>
      <c r="R5" t="s">
        <v>7</v>
      </c>
      <c r="S5" s="4">
        <v>0.9221814697185412</v>
      </c>
      <c r="T5" s="4">
        <v>0.87294197208251811</v>
      </c>
      <c r="U5" s="4">
        <v>0.82378172522228965</v>
      </c>
      <c r="V5" s="4">
        <v>0.77462267861044365</v>
      </c>
      <c r="W5" s="4">
        <v>0.38479758622935167</v>
      </c>
    </row>
    <row r="6" spans="1:25" ht="17" x14ac:dyDescent="0.25">
      <c r="A6" t="s">
        <v>8</v>
      </c>
      <c r="B6" s="4">
        <v>17.724347826086959</v>
      </c>
      <c r="D6">
        <v>2.85</v>
      </c>
      <c r="F6" s="5" t="s">
        <v>21</v>
      </c>
      <c r="G6" s="7">
        <v>17.117571002805047</v>
      </c>
      <c r="H6" s="7">
        <v>16.364556584840017</v>
      </c>
      <c r="I6" s="7">
        <v>15.610272697404449</v>
      </c>
      <c r="J6" s="7">
        <v>14.857941231862164</v>
      </c>
      <c r="K6" s="7">
        <v>8.8457369626405136</v>
      </c>
      <c r="L6" s="9"/>
      <c r="M6" t="s">
        <v>8</v>
      </c>
      <c r="N6" s="4">
        <v>17.724347826086959</v>
      </c>
      <c r="R6" t="s">
        <v>8</v>
      </c>
      <c r="S6" s="4">
        <v>16.965370715146204</v>
      </c>
      <c r="T6" s="4">
        <v>16.05951177235303</v>
      </c>
      <c r="U6" s="4">
        <v>15.155110805928896</v>
      </c>
      <c r="V6" s="4">
        <v>14.250731920471926</v>
      </c>
      <c r="W6" s="4">
        <v>7.0791204497601425</v>
      </c>
    </row>
    <row r="7" spans="1:25" ht="17" x14ac:dyDescent="0.25">
      <c r="A7" t="s">
        <v>9</v>
      </c>
      <c r="B7" s="4">
        <v>8.1803804347826095</v>
      </c>
      <c r="D7">
        <v>11.12</v>
      </c>
      <c r="F7" s="5" t="s">
        <v>22</v>
      </c>
      <c r="G7" s="7">
        <v>8.394517553471248</v>
      </c>
      <c r="H7" s="7">
        <v>8.5409618940781584</v>
      </c>
      <c r="I7" s="7">
        <v>8.686471908881833</v>
      </c>
      <c r="J7" s="7">
        <v>8.8327836686069183</v>
      </c>
      <c r="K7" s="7">
        <v>9.9961320606283088</v>
      </c>
      <c r="L7" s="9"/>
      <c r="M7" t="s">
        <v>9</v>
      </c>
      <c r="N7" s="4">
        <v>8.1803804347826095</v>
      </c>
      <c r="P7">
        <v>26.23</v>
      </c>
      <c r="R7" t="s">
        <v>9</v>
      </c>
      <c r="S7" s="4">
        <v>9.1514976453838575</v>
      </c>
      <c r="T7" s="4">
        <v>10.052695450824878</v>
      </c>
      <c r="U7" s="4">
        <v>10.952442781978895</v>
      </c>
      <c r="V7" s="4">
        <v>11.849552108367927</v>
      </c>
      <c r="W7" s="4">
        <v>18.981679654431396</v>
      </c>
    </row>
    <row r="8" spans="1:25" x14ac:dyDescent="0.2">
      <c r="A8" t="s">
        <v>10</v>
      </c>
      <c r="B8" s="4">
        <v>0.12787391304347831</v>
      </c>
      <c r="D8">
        <v>0.46</v>
      </c>
      <c r="F8" s="5" t="s">
        <v>10</v>
      </c>
      <c r="G8" s="7">
        <v>0.14564538043478265</v>
      </c>
      <c r="H8" s="7">
        <v>0.16235287415755947</v>
      </c>
      <c r="I8" s="7">
        <v>0.17903559303471694</v>
      </c>
      <c r="J8" s="7">
        <v>0.1957279444291152</v>
      </c>
      <c r="K8" s="7">
        <v>0.32885963532106083</v>
      </c>
      <c r="L8" s="9"/>
      <c r="M8" t="s">
        <v>10</v>
      </c>
      <c r="N8" s="4">
        <v>0.12787391304347831</v>
      </c>
      <c r="P8">
        <v>0.43</v>
      </c>
      <c r="R8" t="s">
        <v>10</v>
      </c>
      <c r="S8" s="4">
        <v>0.14406067243456364</v>
      </c>
      <c r="T8" s="4">
        <v>0.1591528458060309</v>
      </c>
      <c r="U8" s="4">
        <v>0.17422072838442471</v>
      </c>
      <c r="V8" s="4">
        <v>0.18924535722088712</v>
      </c>
      <c r="W8" s="4">
        <v>0.30868653541426994</v>
      </c>
    </row>
    <row r="9" spans="1:25" x14ac:dyDescent="0.2">
      <c r="A9" t="s">
        <v>11</v>
      </c>
      <c r="B9" s="4">
        <v>6.1050000000000022</v>
      </c>
      <c r="D9">
        <v>14.6</v>
      </c>
      <c r="F9" s="5" t="s">
        <v>11</v>
      </c>
      <c r="G9" s="7">
        <v>6.5824092741935498</v>
      </c>
      <c r="H9" s="7">
        <v>7.009171537996373</v>
      </c>
      <c r="I9" s="7">
        <v>7.4350125944584411</v>
      </c>
      <c r="J9" s="7">
        <v>7.8613881333736302</v>
      </c>
      <c r="K9" s="7">
        <v>11.260554885404103</v>
      </c>
      <c r="L9" s="9"/>
      <c r="M9" t="s">
        <v>11</v>
      </c>
      <c r="N9" s="4">
        <v>6.1050000000000022</v>
      </c>
      <c r="P9">
        <v>35.79</v>
      </c>
      <c r="R9" t="s">
        <v>11</v>
      </c>
      <c r="S9" s="4">
        <v>7.6465994962216657</v>
      </c>
      <c r="T9" s="4">
        <v>9.1347025067955325</v>
      </c>
      <c r="U9" s="4">
        <v>10.620410421486776</v>
      </c>
      <c r="V9" s="4">
        <v>12.102512562814074</v>
      </c>
      <c r="W9" s="4">
        <v>23.880179730404389</v>
      </c>
    </row>
    <row r="10" spans="1:25" x14ac:dyDescent="0.2">
      <c r="A10" t="s">
        <v>12</v>
      </c>
      <c r="B10" s="4">
        <v>11.139945652173912</v>
      </c>
      <c r="D10">
        <v>18.73</v>
      </c>
      <c r="F10" s="5" t="s">
        <v>12</v>
      </c>
      <c r="G10" s="7">
        <v>11.612347146739129</v>
      </c>
      <c r="H10" s="7">
        <v>11.992492528680227</v>
      </c>
      <c r="I10" s="7">
        <v>12.371238090022999</v>
      </c>
      <c r="J10" s="7">
        <v>12.751039107221851</v>
      </c>
      <c r="K10" s="7">
        <v>15.776013531231969</v>
      </c>
      <c r="L10" s="9"/>
      <c r="M10" t="s">
        <v>12</v>
      </c>
      <c r="N10" s="4">
        <v>11.139945652173912</v>
      </c>
      <c r="P10">
        <v>0.31</v>
      </c>
      <c r="R10" t="s">
        <v>12</v>
      </c>
      <c r="S10" s="4">
        <v>10.678537400065707</v>
      </c>
      <c r="T10" s="4">
        <v>10.124787160934785</v>
      </c>
      <c r="U10" s="4">
        <v>9.571928180613444</v>
      </c>
      <c r="V10" s="4">
        <v>9.0190517806423411</v>
      </c>
      <c r="W10" s="4">
        <v>4.6350257222861355</v>
      </c>
    </row>
    <row r="11" spans="1:25" ht="17" x14ac:dyDescent="0.25">
      <c r="A11" t="s">
        <v>13</v>
      </c>
      <c r="B11" s="4">
        <v>2.6257608695652168</v>
      </c>
      <c r="D11">
        <v>0.34</v>
      </c>
      <c r="F11" s="5" t="s">
        <v>23</v>
      </c>
      <c r="G11" s="7">
        <v>2.53172663920056</v>
      </c>
      <c r="H11" s="7">
        <v>2.4160298151669974</v>
      </c>
      <c r="I11" s="7">
        <v>2.3001478479903619</v>
      </c>
      <c r="J11" s="7">
        <v>2.1845559541172292</v>
      </c>
      <c r="K11" s="7">
        <v>1.2608608241114663</v>
      </c>
      <c r="L11" s="9"/>
      <c r="M11" t="s">
        <v>13</v>
      </c>
      <c r="N11" s="4">
        <v>2.6257608695652168</v>
      </c>
      <c r="R11" t="s">
        <v>13</v>
      </c>
      <c r="S11" s="4">
        <v>2.5133227466871091</v>
      </c>
      <c r="T11" s="4">
        <v>2.3791249195698128</v>
      </c>
      <c r="U11" s="4">
        <v>2.2451430833220343</v>
      </c>
      <c r="V11" s="4">
        <v>2.1111645182433905</v>
      </c>
      <c r="W11" s="4">
        <v>1.048731250949662</v>
      </c>
    </row>
    <row r="12" spans="1:25" ht="17" x14ac:dyDescent="0.25">
      <c r="A12" t="s">
        <v>14</v>
      </c>
      <c r="B12" s="4">
        <v>2.0057065217391301</v>
      </c>
      <c r="D12">
        <v>0</v>
      </c>
      <c r="F12" s="5" t="s">
        <v>24</v>
      </c>
      <c r="G12" s="7">
        <v>1.9207874956171103</v>
      </c>
      <c r="H12" s="7">
        <v>1.8193266171792151</v>
      </c>
      <c r="I12" s="7">
        <v>1.7177335450662576</v>
      </c>
      <c r="J12" s="7">
        <v>1.6163646795520341</v>
      </c>
      <c r="K12" s="7">
        <v>0.80647628537962601</v>
      </c>
      <c r="L12" s="9"/>
      <c r="M12" t="s">
        <v>14</v>
      </c>
      <c r="N12" s="4">
        <v>2.0057065217391301</v>
      </c>
      <c r="R12" t="s">
        <v>14</v>
      </c>
      <c r="S12" s="4">
        <v>1.9198198444858172</v>
      </c>
      <c r="T12" s="4">
        <v>1.8173118590206556</v>
      </c>
      <c r="U12" s="4">
        <v>1.7149688597507904</v>
      </c>
      <c r="V12" s="4">
        <v>1.6126283591872403</v>
      </c>
      <c r="W12" s="4">
        <v>0.80108098721482979</v>
      </c>
    </row>
    <row r="13" spans="1:25" ht="17" x14ac:dyDescent="0.25">
      <c r="A13" t="s">
        <v>15</v>
      </c>
      <c r="B13" s="4">
        <v>0.60651141304347811</v>
      </c>
      <c r="F13" s="5" t="s">
        <v>25</v>
      </c>
      <c r="G13" s="7">
        <v>0.58083250241058892</v>
      </c>
      <c r="H13" s="7">
        <v>0.55015145307310054</v>
      </c>
      <c r="I13" s="7">
        <v>0.51943042930675709</v>
      </c>
      <c r="J13" s="7">
        <v>0.48877720402415892</v>
      </c>
      <c r="K13" s="7">
        <v>0.24387270327441823</v>
      </c>
      <c r="L13" s="9"/>
      <c r="M13" t="s">
        <v>15</v>
      </c>
      <c r="N13" s="4">
        <v>0.60651141304347811</v>
      </c>
      <c r="R13" t="s">
        <v>15</v>
      </c>
      <c r="S13" s="4">
        <v>0.58053989157814023</v>
      </c>
      <c r="T13" s="4">
        <v>0.54954220450934288</v>
      </c>
      <c r="U13" s="4">
        <v>0.51859440809471524</v>
      </c>
      <c r="V13" s="4">
        <v>0.48764736727113822</v>
      </c>
      <c r="W13" s="4">
        <v>0.24224120341227284</v>
      </c>
    </row>
    <row r="14" spans="1:25" x14ac:dyDescent="0.2">
      <c r="A14" t="s">
        <v>16</v>
      </c>
      <c r="B14" s="4">
        <f>SUM(B4:B13)</f>
        <v>99.169615760869533</v>
      </c>
      <c r="D14">
        <f>SUM(D4:D13)</f>
        <v>99.679999999999993</v>
      </c>
      <c r="F14" s="5" t="s">
        <v>16</v>
      </c>
      <c r="G14" s="7">
        <f>SUM(G4:G13)</f>
        <v>99.995095738735927</v>
      </c>
      <c r="H14" s="7">
        <f t="shared" ref="H14:K14" si="0">SUM(H4:H13)</f>
        <v>100.00065932753738</v>
      </c>
      <c r="I14" s="7">
        <f t="shared" si="0"/>
        <v>99.99614448034167</v>
      </c>
      <c r="J14" s="7">
        <f t="shared" si="0"/>
        <v>100.00170505560156</v>
      </c>
      <c r="K14" s="7">
        <f t="shared" si="0"/>
        <v>99.995824592227422</v>
      </c>
      <c r="L14" s="9"/>
      <c r="M14" t="s">
        <v>16</v>
      </c>
      <c r="N14" s="4">
        <v>99.159615760869556</v>
      </c>
      <c r="P14">
        <v>99.679999999999993</v>
      </c>
      <c r="R14" t="s">
        <v>16</v>
      </c>
      <c r="S14" s="4">
        <f>SUM(S4:S13)</f>
        <v>100.00114354944692</v>
      </c>
      <c r="T14" s="4">
        <f t="shared" ref="T14:V14" si="1">SUM(T4:T13)</f>
        <v>100.00267208777068</v>
      </c>
      <c r="U14" s="4">
        <f t="shared" si="1"/>
        <v>100.00419816591804</v>
      </c>
      <c r="V14" s="4">
        <f t="shared" si="1"/>
        <v>99.995670963513192</v>
      </c>
      <c r="W14" s="4">
        <f>SUM(W4:W13)</f>
        <v>99.997849530052719</v>
      </c>
      <c r="Y14" s="4"/>
    </row>
    <row r="15" spans="1:25" x14ac:dyDescent="0.2">
      <c r="F15" s="5"/>
      <c r="G15" s="5"/>
      <c r="H15" s="5"/>
      <c r="I15" s="5"/>
      <c r="J15" s="5"/>
      <c r="K15" s="5"/>
      <c r="L15" s="9"/>
    </row>
    <row r="16" spans="1:25" x14ac:dyDescent="0.2">
      <c r="A16" s="11" t="s">
        <v>17</v>
      </c>
      <c r="B16" s="11"/>
      <c r="D16" s="3" t="s">
        <v>5</v>
      </c>
      <c r="F16" s="5"/>
      <c r="G16" s="6">
        <v>0.05</v>
      </c>
      <c r="H16" s="6">
        <v>0.1</v>
      </c>
      <c r="I16" s="6">
        <v>0.15</v>
      </c>
      <c r="J16" s="6">
        <v>0.2</v>
      </c>
      <c r="K16" s="6">
        <v>1</v>
      </c>
      <c r="L16" s="9"/>
      <c r="M16" s="11" t="s">
        <v>17</v>
      </c>
      <c r="N16" s="11"/>
      <c r="P16" s="3" t="s">
        <v>26</v>
      </c>
      <c r="S16" s="8">
        <v>-0.05</v>
      </c>
      <c r="T16" s="8">
        <v>-0.1</v>
      </c>
      <c r="U16" s="8">
        <v>-0.15</v>
      </c>
      <c r="V16" s="8">
        <v>-0.2</v>
      </c>
      <c r="W16" s="8">
        <v>0.6</v>
      </c>
    </row>
    <row r="17" spans="1:23" ht="17" x14ac:dyDescent="0.25">
      <c r="A17" t="s">
        <v>6</v>
      </c>
      <c r="B17" s="4">
        <v>52.388549749413045</v>
      </c>
      <c r="D17">
        <v>50.67</v>
      </c>
      <c r="F17" s="5" t="s">
        <v>19</v>
      </c>
      <c r="G17" s="7">
        <v>53.056017713473715</v>
      </c>
      <c r="H17" s="7">
        <v>52.9366329830411</v>
      </c>
      <c r="I17" s="7">
        <v>52.817393401216911</v>
      </c>
      <c r="J17" s="7">
        <v>52.70363524003082</v>
      </c>
      <c r="K17" s="7">
        <v>51.761156923770628</v>
      </c>
      <c r="L17" s="9"/>
      <c r="M17" t="s">
        <v>6</v>
      </c>
      <c r="N17" s="4">
        <v>52.388549749413045</v>
      </c>
      <c r="P17">
        <v>38.04</v>
      </c>
      <c r="R17" t="s">
        <v>6</v>
      </c>
      <c r="S17" s="4">
        <v>52.383538383964307</v>
      </c>
      <c r="T17" s="4">
        <v>51.598678252629611</v>
      </c>
      <c r="U17" s="4">
        <v>50.815564724864537</v>
      </c>
      <c r="V17" s="4">
        <v>50.029136996898806</v>
      </c>
      <c r="W17" s="4">
        <v>43.827630293087616</v>
      </c>
    </row>
    <row r="18" spans="1:23" ht="17" x14ac:dyDescent="0.25">
      <c r="A18" t="s">
        <v>7</v>
      </c>
      <c r="B18" s="4">
        <v>1.6238493805855547</v>
      </c>
      <c r="D18">
        <v>0.91</v>
      </c>
      <c r="F18" s="5" t="s">
        <v>20</v>
      </c>
      <c r="G18" s="7">
        <v>1.6110335885131639</v>
      </c>
      <c r="H18" s="7">
        <v>1.573869061767031</v>
      </c>
      <c r="I18" s="7">
        <v>1.5367497198558477</v>
      </c>
      <c r="J18" s="7">
        <v>1.4998273462971581</v>
      </c>
      <c r="K18" s="7">
        <v>1.2049382707460412</v>
      </c>
      <c r="L18" s="9"/>
      <c r="M18" t="s">
        <v>7</v>
      </c>
      <c r="N18" s="4">
        <v>1.6238493805855547</v>
      </c>
      <c r="R18" t="s">
        <v>7</v>
      </c>
      <c r="S18" s="4">
        <v>1.5639263093636224</v>
      </c>
      <c r="T18" s="4">
        <v>1.4799639924324046</v>
      </c>
      <c r="U18" s="4">
        <v>1.396188522656</v>
      </c>
      <c r="V18" s="4">
        <v>1.3124666644457907</v>
      </c>
      <c r="W18" s="4">
        <v>0.65025503277026919</v>
      </c>
    </row>
    <row r="19" spans="1:23" ht="17" x14ac:dyDescent="0.25">
      <c r="A19" t="s">
        <v>8</v>
      </c>
      <c r="B19" s="4">
        <v>15.733929074729788</v>
      </c>
      <c r="D19">
        <v>2.85</v>
      </c>
      <c r="F19" s="5" t="s">
        <v>21</v>
      </c>
      <c r="G19" s="7">
        <v>15.307093346513795</v>
      </c>
      <c r="H19" s="7">
        <v>14.644704143609903</v>
      </c>
      <c r="I19" s="7">
        <v>13.983120277122916</v>
      </c>
      <c r="J19" s="7">
        <v>13.323689376996285</v>
      </c>
      <c r="K19" s="7">
        <v>8.0664902538721179</v>
      </c>
      <c r="L19" s="9"/>
      <c r="M19" t="s">
        <v>8</v>
      </c>
      <c r="N19" s="4">
        <v>15.733929074729788</v>
      </c>
      <c r="R19" t="s">
        <v>8</v>
      </c>
      <c r="S19" s="4">
        <v>15.153317742288422</v>
      </c>
      <c r="T19" s="4">
        <v>14.339783460513225</v>
      </c>
      <c r="U19" s="4">
        <v>13.528059592879142</v>
      </c>
      <c r="V19" s="4">
        <v>12.716855182646828</v>
      </c>
      <c r="W19" s="4">
        <v>6.3005021822924379</v>
      </c>
    </row>
    <row r="20" spans="1:23" ht="17" x14ac:dyDescent="0.25">
      <c r="A20" t="s">
        <v>9</v>
      </c>
      <c r="B20" s="4">
        <v>9.9905139158305651</v>
      </c>
      <c r="D20">
        <v>11.12</v>
      </c>
      <c r="F20" s="5" t="s">
        <v>22</v>
      </c>
      <c r="G20" s="7">
        <v>10.191710509270679</v>
      </c>
      <c r="H20" s="7">
        <v>10.242764116228214</v>
      </c>
      <c r="I20" s="7">
        <v>10.293755651931084</v>
      </c>
      <c r="J20" s="7">
        <v>10.345732792571598</v>
      </c>
      <c r="K20" s="7">
        <v>10.752071725793416</v>
      </c>
      <c r="L20" s="9"/>
      <c r="M20" t="s">
        <v>9</v>
      </c>
      <c r="N20" s="4">
        <v>9.9905139158305651</v>
      </c>
      <c r="P20">
        <v>26.23</v>
      </c>
      <c r="R20" t="s">
        <v>9</v>
      </c>
      <c r="S20" s="4">
        <v>10.9514276358871</v>
      </c>
      <c r="T20" s="4">
        <v>11.761481037212668</v>
      </c>
      <c r="U20" s="4">
        <v>12.569731770641292</v>
      </c>
      <c r="V20" s="4">
        <v>13.374834443993183</v>
      </c>
      <c r="W20" s="4">
        <v>19.755937097139078</v>
      </c>
    </row>
    <row r="21" spans="1:23" x14ac:dyDescent="0.2">
      <c r="A21" t="s">
        <v>10</v>
      </c>
      <c r="B21" s="4">
        <v>0.17110198474625807</v>
      </c>
      <c r="D21">
        <v>0.46</v>
      </c>
      <c r="F21" s="5" t="s">
        <v>10</v>
      </c>
      <c r="G21" s="7">
        <v>0.18821960388409936</v>
      </c>
      <c r="H21" s="7">
        <v>0.20274917505234416</v>
      </c>
      <c r="I21" s="7">
        <v>0.21726108108846945</v>
      </c>
      <c r="J21" s="7">
        <v>0.23177882308557615</v>
      </c>
      <c r="K21" s="7">
        <v>0.3471485526088523</v>
      </c>
      <c r="L21" s="9"/>
      <c r="M21" t="s">
        <v>10</v>
      </c>
      <c r="N21" s="4">
        <v>0.17110198474625807</v>
      </c>
      <c r="P21">
        <v>0.43</v>
      </c>
      <c r="R21" t="s">
        <v>10</v>
      </c>
      <c r="S21" s="4">
        <v>0.18658443380874407</v>
      </c>
      <c r="T21" s="4">
        <v>0.19948535318646307</v>
      </c>
      <c r="U21" s="4">
        <v>0.21235756325543129</v>
      </c>
      <c r="V21" s="4">
        <v>0.22517840755405782</v>
      </c>
      <c r="W21" s="4">
        <v>0.32680027420012331</v>
      </c>
    </row>
    <row r="22" spans="1:23" x14ac:dyDescent="0.2">
      <c r="A22" t="s">
        <v>11</v>
      </c>
      <c r="B22" s="4">
        <v>3.576017502434317</v>
      </c>
      <c r="D22">
        <v>14.6</v>
      </c>
      <c r="F22" s="5" t="s">
        <v>11</v>
      </c>
      <c r="G22" s="7">
        <v>4.1866673030154198</v>
      </c>
      <c r="H22" s="7">
        <v>4.7429194568034116</v>
      </c>
      <c r="I22" s="7">
        <v>5.298495316179503</v>
      </c>
      <c r="J22" s="7">
        <v>5.8539888627315984</v>
      </c>
      <c r="K22" s="7">
        <v>10.270517033837661</v>
      </c>
      <c r="L22" s="9"/>
      <c r="M22" t="s">
        <v>11</v>
      </c>
      <c r="N22" s="4">
        <v>3.576017502434317</v>
      </c>
      <c r="P22">
        <v>35.79</v>
      </c>
      <c r="R22" t="s">
        <v>11</v>
      </c>
      <c r="S22" s="4">
        <v>5.2582285353939602</v>
      </c>
      <c r="T22" s="4">
        <v>6.8834589895603902</v>
      </c>
      <c r="U22" s="4">
        <v>8.5050727059166196</v>
      </c>
      <c r="V22" s="4">
        <v>10.122059003786072</v>
      </c>
      <c r="W22" s="4">
        <v>22.929629593526609</v>
      </c>
    </row>
    <row r="23" spans="1:23" x14ac:dyDescent="0.2">
      <c r="A23" t="s">
        <v>12</v>
      </c>
      <c r="B23" s="4">
        <v>7.3686943233329991</v>
      </c>
      <c r="D23">
        <v>18.73</v>
      </c>
      <c r="F23" s="5" t="s">
        <v>12</v>
      </c>
      <c r="G23" s="7">
        <v>8.0510850143704094</v>
      </c>
      <c r="H23" s="7">
        <v>8.6220852504052115</v>
      </c>
      <c r="I23" s="7">
        <v>9.1923912612290248</v>
      </c>
      <c r="J23" s="7">
        <v>9.7629928695355961</v>
      </c>
      <c r="K23" s="7">
        <v>14.296994284754284</v>
      </c>
      <c r="L23" s="9"/>
      <c r="M23" t="s">
        <v>12</v>
      </c>
      <c r="N23" s="4">
        <v>7.3686943233329991</v>
      </c>
      <c r="P23">
        <v>0.31</v>
      </c>
      <c r="R23" t="s">
        <v>12</v>
      </c>
      <c r="S23" s="4">
        <v>7.1124894638750495</v>
      </c>
      <c r="T23" s="4">
        <v>6.7471644465819738</v>
      </c>
      <c r="U23" s="4">
        <v>6.3826524123336528</v>
      </c>
      <c r="V23" s="4">
        <v>6.0183425527039809</v>
      </c>
      <c r="W23" s="4">
        <v>3.1369283505187702</v>
      </c>
    </row>
    <row r="24" spans="1:23" ht="17" x14ac:dyDescent="0.25">
      <c r="A24" t="s">
        <v>13</v>
      </c>
      <c r="B24" s="4">
        <v>3.3494920937237498</v>
      </c>
      <c r="D24">
        <v>0.34</v>
      </c>
      <c r="F24" s="5" t="s">
        <v>23</v>
      </c>
      <c r="G24" s="7">
        <v>3.2450978789182003</v>
      </c>
      <c r="H24" s="7">
        <v>3.0905747002751158</v>
      </c>
      <c r="I24" s="7">
        <v>2.9362393917580416</v>
      </c>
      <c r="J24" s="7">
        <v>2.782373341750886</v>
      </c>
      <c r="K24" s="7">
        <v>1.5559331157926828</v>
      </c>
      <c r="L24" s="9"/>
      <c r="M24" t="s">
        <v>13</v>
      </c>
      <c r="N24" s="4">
        <v>3.3494920937237498</v>
      </c>
      <c r="R24" t="s">
        <v>13</v>
      </c>
      <c r="S24" s="4">
        <v>3.2258895874265634</v>
      </c>
      <c r="T24" s="4">
        <v>3.0527016550393666</v>
      </c>
      <c r="U24" s="4">
        <v>2.8798991297442722</v>
      </c>
      <c r="V24" s="4">
        <v>2.7072071882996567</v>
      </c>
      <c r="W24" s="4">
        <v>1.3412722369501453</v>
      </c>
    </row>
    <row r="25" spans="1:23" ht="17" x14ac:dyDescent="0.25">
      <c r="A25" t="s">
        <v>14</v>
      </c>
      <c r="B25" s="4">
        <v>4.2001575387414203</v>
      </c>
      <c r="D25">
        <v>0</v>
      </c>
      <c r="F25" s="5" t="s">
        <v>24</v>
      </c>
      <c r="G25" s="7">
        <v>4.0476259502985892</v>
      </c>
      <c r="H25" s="7">
        <v>3.832260528048741</v>
      </c>
      <c r="I25" s="7">
        <v>3.6171569482575556</v>
      </c>
      <c r="J25" s="7">
        <v>3.4026592718917836</v>
      </c>
      <c r="K25" s="7">
        <v>1.6932705255962188</v>
      </c>
      <c r="L25" s="9"/>
      <c r="M25" t="s">
        <v>14</v>
      </c>
      <c r="N25" s="4">
        <v>4.2001575387414203</v>
      </c>
      <c r="R25" t="s">
        <v>14</v>
      </c>
      <c r="S25" s="4">
        <v>4.0451638907181158</v>
      </c>
      <c r="T25" s="4">
        <v>3.8279916808782564</v>
      </c>
      <c r="U25" s="4">
        <v>3.6113027593872218</v>
      </c>
      <c r="V25" s="4">
        <v>3.394752506560049</v>
      </c>
      <c r="W25" s="4">
        <v>1.6819131199284896</v>
      </c>
    </row>
    <row r="26" spans="1:23" ht="17" x14ac:dyDescent="0.25">
      <c r="A26" t="s">
        <v>15</v>
      </c>
      <c r="B26" s="4">
        <v>0.12</v>
      </c>
      <c r="D26">
        <v>0</v>
      </c>
      <c r="F26" s="5" t="s">
        <v>25</v>
      </c>
      <c r="G26" s="7">
        <v>0.11564211807668898</v>
      </c>
      <c r="H26" s="7">
        <v>0.10948905109489052</v>
      </c>
      <c r="I26" s="7">
        <v>0.10334346504559269</v>
      </c>
      <c r="J26" s="7">
        <v>9.7215189873417721E-2</v>
      </c>
      <c r="K26" s="7">
        <v>4.8377343277565009E-2</v>
      </c>
      <c r="L26" s="9"/>
      <c r="M26" t="s">
        <v>15</v>
      </c>
      <c r="N26" s="4">
        <v>0.12</v>
      </c>
      <c r="R26" t="s">
        <v>15</v>
      </c>
      <c r="S26" s="4">
        <v>0.11557177615571775</v>
      </c>
      <c r="T26" s="4">
        <v>0.10936708860759495</v>
      </c>
      <c r="U26" s="4">
        <v>0.10317620878009305</v>
      </c>
      <c r="V26" s="4">
        <v>9.6989290765811267E-2</v>
      </c>
      <c r="W26" s="4">
        <v>4.8052858143958349E-2</v>
      </c>
    </row>
    <row r="27" spans="1:23" x14ac:dyDescent="0.2">
      <c r="A27" t="s">
        <v>16</v>
      </c>
      <c r="B27" s="4">
        <f>SUM(B17:B26)</f>
        <v>98.522305563537699</v>
      </c>
      <c r="D27">
        <f>SUM(D17:D26)</f>
        <v>99.679999999999993</v>
      </c>
      <c r="F27" s="5" t="s">
        <v>16</v>
      </c>
      <c r="G27" s="7">
        <f>SUM(G17:G26)</f>
        <v>100.00019302633477</v>
      </c>
      <c r="H27" s="7">
        <f t="shared" ref="H27:K27" si="2">SUM(H17:H26)</f>
        <v>99.998048466325955</v>
      </c>
      <c r="I27" s="7">
        <f t="shared" si="2"/>
        <v>99.995906513684929</v>
      </c>
      <c r="J27" s="7">
        <f t="shared" si="2"/>
        <v>100.00389311476471</v>
      </c>
      <c r="K27" s="7">
        <f t="shared" si="2"/>
        <v>99.996898030049465</v>
      </c>
      <c r="L27" s="9"/>
      <c r="M27" t="s">
        <v>16</v>
      </c>
      <c r="N27" s="4">
        <v>99.517371813725489</v>
      </c>
      <c r="P27">
        <v>99.679999999999993</v>
      </c>
      <c r="R27" t="s">
        <v>16</v>
      </c>
      <c r="S27" s="4">
        <f>SUM(S17:S26)</f>
        <v>99.996137758881602</v>
      </c>
      <c r="T27" s="4">
        <f t="shared" ref="T27:V27" si="3">SUM(T17:T26)</f>
        <v>100.00007595664195</v>
      </c>
      <c r="U27" s="4">
        <f t="shared" si="3"/>
        <v>100.00400539045827</v>
      </c>
      <c r="V27" s="4">
        <f t="shared" si="3"/>
        <v>99.997822237654248</v>
      </c>
      <c r="W27" s="4">
        <f>SUM(W17:W26)</f>
        <v>99.998921038557512</v>
      </c>
    </row>
    <row r="29" spans="1:23" x14ac:dyDescent="0.2">
      <c r="A29" t="s">
        <v>18</v>
      </c>
    </row>
  </sheetData>
  <mergeCells count="10">
    <mergeCell ref="M1:P1"/>
    <mergeCell ref="M2:N2"/>
    <mergeCell ref="R2:V2"/>
    <mergeCell ref="M3:N3"/>
    <mergeCell ref="M16:N16"/>
    <mergeCell ref="A1:D1"/>
    <mergeCell ref="A2:B2"/>
    <mergeCell ref="F2:J2"/>
    <mergeCell ref="A3:B3"/>
    <mergeCell ref="A16:B16"/>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Citation</vt:lpstr>
      <vt:lpstr>Mass balance assimilation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Anonymous</cp:lastModifiedBy>
  <dcterms:created xsi:type="dcterms:W3CDTF">2024-07-30T17:04:52Z</dcterms:created>
  <dcterms:modified xsi:type="dcterms:W3CDTF">2025-03-26T00:33:54Z</dcterms:modified>
</cp:coreProperties>
</file>